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4.Апрель\Шнуры оптические,адаптеры\Закупочная\"/>
    </mc:Choice>
  </mc:AlternateContent>
  <bookViews>
    <workbookView xWindow="0" yWindow="0" windowWidth="28800" windowHeight="11835"/>
  </bookViews>
  <sheets>
    <sheet name="1 квартал" sheetId="1" r:id="rId1"/>
    <sheet name="XLR_NoRangeSheet" sheetId="5" state="veryHidden" r:id="rId2"/>
  </sheets>
  <externalReferences>
    <externalReference r:id="rId3"/>
  </externalReferences>
  <definedNames>
    <definedName name="_xlnm._FilterDatabase" localSheetId="0" hidden="1">'1 квартал'!$A$18:$D$115</definedName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'1 квартал'!$A$19:$D$115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'1 квартал'!$A$123:$D$123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  <definedName name="_xlnm.Print_Area" localSheetId="0">'1 квартал'!$A$1:$G$136</definedName>
  </definedNames>
  <calcPr calcId="152511" refMode="R1C1"/>
</workbook>
</file>

<file path=xl/calcChain.xml><?xml version="1.0" encoding="utf-8"?>
<calcChain xmlns="http://schemas.openxmlformats.org/spreadsheetml/2006/main">
  <c r="G116" i="1" l="1"/>
  <c r="G105" i="1"/>
  <c r="G106" i="1"/>
  <c r="G107" i="1"/>
  <c r="G108" i="1"/>
  <c r="G109" i="1"/>
  <c r="G110" i="1"/>
  <c r="G111" i="1"/>
  <c r="G112" i="1"/>
  <c r="G113" i="1"/>
  <c r="G114" i="1"/>
  <c r="G115" i="1"/>
  <c r="G104" i="1"/>
  <c r="G103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58" i="1"/>
  <c r="G57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20" i="1"/>
  <c r="G19" i="1"/>
  <c r="B20" i="1" l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5" i="5" l="1"/>
  <c r="C3" i="1"/>
  <c r="B2" i="1"/>
</calcChain>
</file>

<file path=xl/sharedStrings.xml><?xml version="1.0" encoding="utf-8"?>
<sst xmlns="http://schemas.openxmlformats.org/spreadsheetml/2006/main" count="333" uniqueCount="227">
  <si>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</si>
  <si>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</si>
  <si>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</si>
  <si>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</si>
  <si>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</si>
  <si>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</si>
  <si>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</si>
  <si>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</si>
  <si>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</si>
  <si>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</si>
  <si>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</si>
  <si>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</si>
  <si>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</si>
  <si>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</si>
  <si>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</si>
  <si>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</si>
  <si>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</si>
  <si>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Адаптер оптический проходной SC-FC</t>
  </si>
  <si>
    <t>Адаптер оптический проходной SC/APC SM</t>
  </si>
  <si>
    <t>Шнур оптический FC/APC-FC/APC SM 3мм 10м simplex</t>
  </si>
  <si>
    <t>Шнур оптический FC/UPC-FC/APC SM 3мм 2м simplex</t>
  </si>
  <si>
    <t>Шнур оптический FC/UPC-FC/UPC SM 3мм 15м simplex</t>
  </si>
  <si>
    <t>Шнур оптический SC/UPC-SC/APC SM 3мм 2м duplex</t>
  </si>
  <si>
    <t>Шнур оптический SC/UPC-SC/UPC SM 3мм 2м simplex</t>
  </si>
  <si>
    <t>ПИГТЕЙЛ АБОН.SC/APC 15M G 657</t>
  </si>
  <si>
    <t>ПИГТЕЙЛ АБОН.SC/APC 25M G 657</t>
  </si>
  <si>
    <t>Шнур оптический SC/APC-SC/APC SM 3мм 2м simplex</t>
  </si>
  <si>
    <t>Шнур оптический SC/UPC-SC/UPC SM 3мм 3м simplex</t>
  </si>
  <si>
    <t>Шнур оптический FC/APC-SC/UPC SM 3мм 2м simplex</t>
  </si>
  <si>
    <t>Шнур оптический FC/UPC-SC/UPC SM 3мм 10м simplex</t>
  </si>
  <si>
    <t>Шнур оптический FC/UPC-SC/UPC SM 3мм 2м simplex</t>
  </si>
  <si>
    <t>Шнур оптический FC/UPC-SC/UPC SM 3мм 30м simplex</t>
  </si>
  <si>
    <t>Шнур оптический FC/UPC-SC/UPC SM 3мм 5м simplex</t>
  </si>
  <si>
    <t>Шнур оптический SC/APC-SC/UPC SM 3мм 2м simplex</t>
  </si>
  <si>
    <t>Шнур оптический SC/UPC-SC/UPC SM 3мм 10м simplex</t>
  </si>
  <si>
    <t>Шнур оптический SC/UPC-SC/UPC SM 3мм 5м simplex</t>
  </si>
  <si>
    <t>Шнур оптический FC/APC-SC/UPC SM 3 мм 15м simplex</t>
  </si>
  <si>
    <t>Шнур оптический FC/UPC-SC/UPC SM 3мм 25м simplex</t>
  </si>
  <si>
    <t>Шнур оптический SC/UPC-SC/APC SM 3мм 15м simplex</t>
  </si>
  <si>
    <t>Шнур оптический FC/APC-SC/UPC SM 3мм 10м simplex</t>
  </si>
  <si>
    <t>Шнур оптический SC/UPC-LC/UPC SM 3мм 10м simplex</t>
  </si>
  <si>
    <t>Шнур оптический SC/UPC-LC/UPC SM 3мм 15м simplex</t>
  </si>
  <si>
    <t>Шнур оптический SC/UPC-LC/UPC SM 3мм 5м simplex</t>
  </si>
  <si>
    <t>Шнур оптический SC/UPC-SC/UPC SM 3 мм 1м simplex</t>
  </si>
  <si>
    <t>Шнур оптический SC/UPC-SC/UPC SM 3мм 2м duplex</t>
  </si>
  <si>
    <t>Шнур оптический SC/UPC-SC/UPC SM 3мм 15м simplex</t>
  </si>
  <si>
    <t>Адаптер оптический проходной SC/UPC SM</t>
  </si>
  <si>
    <t>Адаптер оптический проходной LC/UPC SM duplex</t>
  </si>
  <si>
    <t>Адаптер оптический проходной LC/АPC SM duplex</t>
  </si>
  <si>
    <t>Адаптер оптический проходной FC/APC SM D-типа</t>
  </si>
  <si>
    <t>Адаптер оптический проходной FC/UPC SM D-типа</t>
  </si>
  <si>
    <t>Шнур оптический  ШОС-S7/3.0 мм-SC/APC-SC/APC 10м</t>
  </si>
  <si>
    <t>Шнур оптический FC/UPC-FC/UPC SM 3мм 2м simplex</t>
  </si>
  <si>
    <t xml:space="preserve">Шнур оптический SC/APC-LC/UPC SM 3 мм 5м simplex </t>
  </si>
  <si>
    <t>Шнур оптический FC/UPC-SC/APC SM 3мм 15м simplex</t>
  </si>
  <si>
    <t>Шнур оптический SC/APC-FC/UPC SM 3мм 2м simplex</t>
  </si>
  <si>
    <t>Шнур оптический FC/APC SM 0,9мм 1м Пигрейл</t>
  </si>
  <si>
    <t>Шнур оптический FC/APC-FC/APC SM 3мм 2м simplex</t>
  </si>
  <si>
    <t>Шнур оптический FC/APC-FC/APC SM 3мм 1м simplex</t>
  </si>
  <si>
    <t>Шнур оптический FC/UPC-FC/APC SM 3мм 10м simplex</t>
  </si>
  <si>
    <t>Шнур оптический FC/UPC-FC/UPC SM 3мм 25м simplex</t>
  </si>
  <si>
    <t>Шнур оптический FC/UPC-FC/UPC SM 3мм 3м simplex</t>
  </si>
  <si>
    <t>Шнур оптический FC/UPC-FC/UPC SM 3мм 5м simplex</t>
  </si>
  <si>
    <t>Шнур оптический SC/UPC-FC/UPC SM 3мм 15м simplex</t>
  </si>
  <si>
    <t>Шнур оптический FC/APC-SC/APC SM 3мм 15м simplex</t>
  </si>
  <si>
    <t>Шнур оптический SC/APC-FC/APC SM 3мм 2м simplex</t>
  </si>
  <si>
    <t>Шнур оптический  ШОС-S7/3.0 мм-SC/APC-SC/APC 30м</t>
  </si>
  <si>
    <t>Шнур оптический SC/APC-SC/APC SM 3мм 25м simplex</t>
  </si>
  <si>
    <t>Шнур оптический  ШОС-S7/3.0 мм-SC/APC-SC/APC 25м</t>
  </si>
  <si>
    <t>Шнур оптический FC/APC-SC/APC SM 3 мм 10м simplex</t>
  </si>
  <si>
    <t>Шнур оптический SC/APC-SC/APC SM 3мм 50м simplex</t>
  </si>
  <si>
    <t>Шнур оптический SC/APC-SC/APC SM 3 мм 30м simplex</t>
  </si>
  <si>
    <t>Шнур оптический SC/APC-SC/APC SM 3мм 1м simplex</t>
  </si>
  <si>
    <t>Шнур оптический SC/APC-SC/APC SM 3мм 3м simplex</t>
  </si>
  <si>
    <t>Шнур оптический SC/APC-SC/APC SM 3мм 5м simplex</t>
  </si>
  <si>
    <t xml:space="preserve">Шнур оптический SC/APC-SC/APC SM 3мм 10м simplex </t>
  </si>
  <si>
    <t>Шнур оптический SC/APC SM 0,9мм 1м пигтейл</t>
  </si>
  <si>
    <t>Шнур оптический FC/UPC SM 0,9мм 1м пигтейл</t>
  </si>
  <si>
    <t>Шнур оптический LC/UPC SM 0,9мм 1м пигтейл</t>
  </si>
  <si>
    <t>Шнур оптический SC/UPC SM 0,9мм 1м пигтейл</t>
  </si>
  <si>
    <t>Шнур оптический LC/UPC МM(ОМ3 ) 0,9мм 1м пигтейл</t>
  </si>
  <si>
    <t>Шнур оптический SC/UPC-SC/UPC MM (ОМ3)  3мм 2м duplex</t>
  </si>
  <si>
    <t>Шнур оптический FC/APC-FC/APC SM 3мм 5м duplex</t>
  </si>
  <si>
    <t>Шнур оптический FC/APC-FC/UPC SM 3мм 5м simplex</t>
  </si>
  <si>
    <t>Шнур оптический SC/APC-FC/UPC SM 3мм 10м simplex</t>
  </si>
  <si>
    <t>Шнур оптический SC/APC-SC/UPC SM 3мм 10м simplex</t>
  </si>
  <si>
    <t>Шнур оптический SC/UPC-SC/UPC SM 3мм 10м duplex</t>
  </si>
  <si>
    <t>Шнур оптический FC/UPC-LC/UPC SM 3мм 15м simplex</t>
  </si>
  <si>
    <t>Шнур оптический FC/UPC-LC/UPC SM 3мм 25м simplex</t>
  </si>
  <si>
    <t>Шнур оптический SC/UPC-LC/UPC SM 3мм 25м simplex</t>
  </si>
  <si>
    <t>Шнур оптический FC/UPC-FC/UPC SM 3мм 30м simplex</t>
  </si>
  <si>
    <t>Шнур оптический FC/UPC-LC/UPC SM 3мм 30м simplex</t>
  </si>
  <si>
    <t>Шнур оптический SC/UPC-SC/UPC SM 3мм 30м simplex</t>
  </si>
  <si>
    <t>Шнур оптический FC/UPC-FC/UPC SM 3мм 50м simplex</t>
  </si>
  <si>
    <t>Шнур оптический FC/UPC-LC/UPC SM 3мм 50м simplex</t>
  </si>
  <si>
    <t>Шнур оптический FC/UPC-SC/UPC SM 3мм 50м simplex</t>
  </si>
  <si>
    <t>Шнур оптический FC/UPC-FC/UPC SM 3мм 2м duplex</t>
  </si>
  <si>
    <t>Шнур оптический FC/UPC-SC/UPC SM 3мм 3м simplex</t>
  </si>
  <si>
    <t>Шнур оптический SC/UPC-SC/UPC SM 3мм 3м duplex</t>
  </si>
  <si>
    <t>Шнур оптический SC/APC-FC/APC SM 3мм 3м simplex</t>
  </si>
  <si>
    <t>Шнур оптический SC/APC-SC/UPC SM 3мм 3м simplex</t>
  </si>
  <si>
    <t>Шнур оптический FC/APC-FC/UPC SM 3мм 3м simplex</t>
  </si>
  <si>
    <t>Шнур оптический SC/APC-FC/UPC SM 3мм 3м simplex</t>
  </si>
  <si>
    <t>Шнур оптический FC/APC-SC/UPC SM 3мм 3м simplex</t>
  </si>
  <si>
    <t>Шнур оптический SC/UPC-SC/APC SM 3мм 5м simplex</t>
  </si>
  <si>
    <t>Шнур оптический FC/APC-SC/APC SM 3мм 5м simplex</t>
  </si>
  <si>
    <t>Шнур оптический SC/APC-SC/APC SM 3мм 15м simplex</t>
  </si>
  <si>
    <t>Шнур оптический SC/UPC-SC/UPC SM 3мм 25м simplex</t>
  </si>
  <si>
    <t>Шнур оптический SC/APC-FC/UPC SM 3мм 25м simplex</t>
  </si>
  <si>
    <t>Шнур оптический SC/UPC-SC/UPC SM 3мм 50м simplex</t>
  </si>
  <si>
    <t>Лента для фиксации пучков шнуров Velcro 16мм 5м</t>
  </si>
  <si>
    <t>шт.</t>
  </si>
  <si>
    <t>Спецификация</t>
  </si>
  <si>
    <t>№ п/п</t>
  </si>
  <si>
    <t>Наименование товара</t>
  </si>
  <si>
    <t>Ед. изм</t>
  </si>
  <si>
    <t>12 месяцев</t>
  </si>
  <si>
    <t>Шнур оптический FC/APC-SC/UPC SM 3мм 5м simplex</t>
  </si>
  <si>
    <t xml:space="preserve">Шнур оптический  ШОС-S7/3.0 мм-SC/APC-SC/APC 50м </t>
  </si>
  <si>
    <t>Описание</t>
  </si>
  <si>
    <t>Шнур оптический  ШОС-S7/3.0 мм-SC/APC-SC/APC 50м (simplex SM G.657.A1)</t>
  </si>
  <si>
    <t>Шнур оптический SC/UPC SM 0,9мм 1м пигтейл (simplex SM G.657.A1)</t>
  </si>
  <si>
    <t>Шнур оптический  ШОС-S7/3.0 мм-SC/APC-SC/APC 10м (simplex SM G.657.A1)</t>
  </si>
  <si>
    <t>Шнур оптический FC/APC-FC/APC SM 3мм 5м duplex G.657.A1</t>
  </si>
  <si>
    <t>Шнур оптический FC/UPC-FC/UPC SM 3мм 2м duplex G.657.A1</t>
  </si>
  <si>
    <t>Шнур оптический  ШОС-S7/3.0 мм-SC/APC-SC/APC 30м (simplex SM G.657.A1)</t>
  </si>
  <si>
    <t>Шнур оптический  ШОС-S7/3.0 мм-SC/APC-SC/APC 25м (simplex SM G.657.A1)</t>
  </si>
  <si>
    <t>Шнур оптический SC/UPC-SC/APC SM 3мм 2м duplex G.657.A1</t>
  </si>
  <si>
    <t>Шнур оптический SC/UPC-LC/UPC SM 3мм 10м (simplex G.657.A1)</t>
  </si>
  <si>
    <t>Шнур оптический FC/UPC-FC/UPC SM 3мм 50м (simplex  G.657.A1)</t>
  </si>
  <si>
    <t>Шнур оптический SC/UPC-SC/UPC SM 3мм 50м (simplex  G.657.A1)</t>
  </si>
  <si>
    <t>Шнур оптический FC/UPC-SC/UPC SM 3мм 50м (simplex G.657.A1)</t>
  </si>
  <si>
    <t>Шнур оптический FC/UPC-LC/UPC SM 3мм 50м (simplex  G.657.A1)</t>
  </si>
  <si>
    <t>Шнур оптический SC/APC-SC/APC SM 3мм 50м (simplex  G.657.A1)</t>
  </si>
  <si>
    <t>Шнур оптический SC/APC-SC/APC SM 3мм 3м (simplex  G.657.A1)</t>
  </si>
  <si>
    <t>Шнур оптический SC/APC-SC/APC SM 3 мм 30м (simplex  G.657.A1)</t>
  </si>
  <si>
    <t>Шнур оптический SC/APC-SC/APC SM 3мм 1м (simplex  G.657.A1)</t>
  </si>
  <si>
    <t>Шнур оптический SC/APC-SC/APC SM 3мм 5м (simplex  G.657.A1)</t>
  </si>
  <si>
    <t>Шнур оптический SC/APC-SC/APC SM 3мм 10м  (simplex  G.657.A1)</t>
  </si>
  <si>
    <t>Шнур оптический SC/UPC-SC/APC SM 3мм 15м (simplex  G.657.A1)</t>
  </si>
  <si>
    <t>Шнур оптический SC/APC-SC/UPC SM 3мм 10м (simplex  G.657.A1)</t>
  </si>
  <si>
    <t>Шнур оптический FC/APC-SC/APC SM 3мм 5м (simplex G.657.A1)</t>
  </si>
  <si>
    <t>Шнур оптический SC/UPC-LC/UPC SM 3мм 5м (simplex  G.657.A1)</t>
  </si>
  <si>
    <t>Шнур оптический SC/UPC-SC/UPC SM 3 мм 1м (simplex  G.657.A1)</t>
  </si>
  <si>
    <t>Шнур оптический SC/APC-FC/APC SM 3мм 3м (simplex G.657.A1)</t>
  </si>
  <si>
    <t>Шнур оптический FC/APC-SC/UPC SM 3мм 3м (simplex  G.657.A1)</t>
  </si>
  <si>
    <t>Шнур оптический SC/APC-FC/UPC SM 3мм 3м (simplex  G.657.A1)</t>
  </si>
  <si>
    <t>Шнур оптический SC/UPC-SC/UPC SM 3мм 3м duplex G.657.A1</t>
  </si>
  <si>
    <t>Шнур оптический SM SC/APC SM 0,9мм 1м пигтейл G.657.A1</t>
  </si>
  <si>
    <t>Шнур оптический SC/UPC-SC/UPC SM 3мм 10м duplex G.657.A1</t>
  </si>
  <si>
    <t>Шнур оптический SC/UPC-SC/UPC SM 3мм 2м duplex G.657.A1</t>
  </si>
  <si>
    <t>Шнур оптический SC/UPC-SC/UPC SM 3мм 15м simplex G.657.A1</t>
  </si>
  <si>
    <t>Шнур оптический SC/UPC-SC/UPC SM 3мм 2м simplex G.657.A1</t>
  </si>
  <si>
    <t>Шнур оптический SC/UPC-SC/APC SM 3мм 5м simplex G.657.A1</t>
  </si>
  <si>
    <t>Шнур оптический SC/UPC-SC/UPC SM 3мм 5м simplex G.657.A1</t>
  </si>
  <si>
    <t>Шнур оптический FC/APC-SC/UPC SM 3мм 5м simplex G.657.A1</t>
  </si>
  <si>
    <t>Шнур оптический SC/UPC-SC/UPC MM (ОМ3)  3мм 2м duplex G.657.A1</t>
  </si>
  <si>
    <t>Шнур оптический LC/UPC МM(ОМ3 ) 0,9мм 1м пигтейл (simplex G.657.A1)</t>
  </si>
  <si>
    <t>Шнур оптический FC/UPC-FC/UPC SM 3мм 2м (simplex  G.657.A1)</t>
  </si>
  <si>
    <t>Шнур оптический SC/UPC-LC/UPC SM 3мм 15м (simplex  G.657.A1)</t>
  </si>
  <si>
    <t>Шнур оптический SC/APC-SC/UPC SM 3мм 2м (simplex  G.657.A1)</t>
  </si>
  <si>
    <t>Шнур оптический SC/UPC-SC/UPC SM 3мм 10м (simplex  G.657.A1)</t>
  </si>
  <si>
    <t>Шнур оптический SC/UPC-SC/UPC SM 3мм 3м (simplex  G.657.A1)</t>
  </si>
  <si>
    <t>Шнур оптический FC/UPC-SC/APC SM 3мм 15м (simplex  G.657.A1)</t>
  </si>
  <si>
    <t>Шнур оптический SC/APC-LC/UPC SM 3 мм 5м  (simplex  G.657.A1)</t>
  </si>
  <si>
    <t>Шнур оптический SC/APC-FC/UPC SM 3мм 2м (simplex  G.657.A1)</t>
  </si>
  <si>
    <t>Шнур оптический LC/UPC SM 0,9мм 1м пигтейл (simplex  G.657.A1)</t>
  </si>
  <si>
    <t>Шнур оптический FC/APC SM 0,9мм 1м Пигрейл (simplex  G.657.A1)</t>
  </si>
  <si>
    <t>Шнур оптический FC/APC-FC/APC SM 3мм 10м (simplex  G.657.A1)</t>
  </si>
  <si>
    <t>Шнур оптический FC/APC-FC/APC SM 3мм 2м (simplex  G.657.A1)</t>
  </si>
  <si>
    <t>Шнур оптический FC/APC-FC/APC SM 3мм 1м (simplex  G.657.A1)</t>
  </si>
  <si>
    <t>Шнур оптический FC/UPC-FC/APC SM 3мм 10м (simplex  G.657.A1)</t>
  </si>
  <si>
    <t>Шнур оптический FC/UPC-FC/APC SM 3мм 2м (simplex  G.657.A1)</t>
  </si>
  <si>
    <t>Шнур оптический FC/APC-FC/UPC SM 3мм 5м (simplex  G.657.A1)</t>
  </si>
  <si>
    <t>Шнур оптический FC/APC-SC/UPC SM 3мм 10м (simplex  G.657.A1)</t>
  </si>
  <si>
    <t>Шнур оптический FC/APC-SC/UPC SM 3 мм 15м (simplex  G.657.A1)</t>
  </si>
  <si>
    <t>Шнур оптический FC/APC-SC/UPC SM 3мм 2м (simplex  G.657.A1)</t>
  </si>
  <si>
    <t>Шнур оптический FC/UPC SM 0,9мм 1м пигтейл (simplex  G.657.A1)</t>
  </si>
  <si>
    <t>Шнур оптический FC/UPC-FC/UPC SM 3мм 25м (simplex  G.657.A1)</t>
  </si>
  <si>
    <t>Шнур оптический FC/UPC-FC/UPC SM 3мм 15м (simplex  G.657.A1)</t>
  </si>
  <si>
    <t>Шнур оптический SC/APC-SC/UPC SM 3мм 3м (simplex  G.657.A1)</t>
  </si>
  <si>
    <t>Шнур оптический FC/APC-FC/UPC SM 3мм 3м (simplex  G.657.A1)</t>
  </si>
  <si>
    <t>Шнур оптический FC/UPC-FC/UPC SM 3мм 3м (simplex  G.657.A1)</t>
  </si>
  <si>
    <t>Шнур оптический FC/UPC-FC/UPC SM 3мм 5м (simplex  G.657.A1)</t>
  </si>
  <si>
    <t>Шнур оптический FC/UPC-SC/UPC SM 3мм 3м (simplex  G.657.A1)</t>
  </si>
  <si>
    <t>Шнур оптический FC/UPC-SC/UPC SM 3мм 10м (simplex  G.657.A1)</t>
  </si>
  <si>
    <t>Шнур оптический FC/UPC-SC/UPC SM 3мм 2м (simplex  G.657.A1)</t>
  </si>
  <si>
    <t>Шнур оптический FC/UPC-SC/UPC SM 3мм 30м (simplex  G.657.A1)</t>
  </si>
  <si>
    <t>Шнур оптический FC/UPC-SC/UPC SM 3мм 5м (simplex  G.657.A1)</t>
  </si>
  <si>
    <t>Шнур оптический FC/UPC-LC/UPC SM 3мм 15м (simplex  G.657.A1)</t>
  </si>
  <si>
    <t>Шнур оптический SC/UPC-FC/UPC SM 3мм 15м (simplex  G.657.A1)</t>
  </si>
  <si>
    <t>Шнур оптический FC/UPC-LC/UPC SM 3мм 25м (simplex  G.657.A1)</t>
  </si>
  <si>
    <t>Шнур оптический SC/UPC-SC/UPC SM 3мм 25м (simplex  G.657.A1)</t>
  </si>
  <si>
    <t>Шнур оптический SC/APC-FC/UPC SM 3мм 25м (simplex  G.657.A1)</t>
  </si>
  <si>
    <t>Шнур оптический SC/UPC-LC/UPC SM 3мм 25м (simplex  G.657.A1)</t>
  </si>
  <si>
    <t>Шнур оптический FC/UPC-SC/UPC SM 3мм 25м (simplex  G.657.A1)</t>
  </si>
  <si>
    <t>Шнур оптический SC/APC-SC/APC SM 3мм 15м (simplex  G.657.A1)</t>
  </si>
  <si>
    <t>Шнур оптический FC/APC-SC/APC SM 3мм 15м (simplex  G.657.A1)</t>
  </si>
  <si>
    <t>Шнур оптический SC/APC-FC/APC SM 3мм 2м (simplex  G.657.A1)</t>
  </si>
  <si>
    <t>Шнур оптический FC/APC-SC/APC SM 3 мм 10м (simplex  G.657.A1)</t>
  </si>
  <si>
    <t>Шнур оптический SC/APC-FC/UPC SM 3мм 10м (simplex  G.657.A1)</t>
  </si>
  <si>
    <t>Шнур оптический FC/UPC-FC/UPC SM 3мм 30м (simplex  G.657.A1)</t>
  </si>
  <si>
    <t>Шнур оптический FC/UPC-LC/UPC SM 3мм 30м (simplex  G.657.A1)</t>
  </si>
  <si>
    <t>Шнур оптический SC/UPC-SC/UPC SM 3мм 30м (simplex  G.657.A1)</t>
  </si>
  <si>
    <t>Шнур оптический SC/APC-SC/APC SM 3мм 2м (simplex  G.657.A1)</t>
  </si>
  <si>
    <t>Шнур оптический SC/APC-SC/APC SM 3мм 25м (simplex  G.657.A1)</t>
  </si>
  <si>
    <t>ПИГТЕЙЛ SM 0,9 m SC/APC 15M  (simplex  G.657.A1)</t>
  </si>
  <si>
    <t>ПИГТЕЙЛ SM 0,9 m SC/APC 25M (simplex  G.657.A1)</t>
  </si>
  <si>
    <t>Шнур оптический FC/UPC-LC/UPC SM 3мм 3м simplex</t>
  </si>
  <si>
    <t>Шнур оптический FC/UPC-LC/UPC SM 3мм 3м (simplex  G.657.A1)</t>
  </si>
  <si>
    <t>Шнур оптический SC/UPC-LC/UPC SM 3мм 3м simplex</t>
  </si>
  <si>
    <t>Шнур оптический SC/UPC-LC/UPC SM 3мм 3м (simplex  G.657.A1)</t>
  </si>
  <si>
    <t>РАЗДЕЛ IV. Техническое задание</t>
  </si>
  <si>
    <t xml:space="preserve">Начальная (максимальная) </t>
  </si>
  <si>
    <t>цена за единицу измерения без учета НДС (рубли РФ)</t>
  </si>
  <si>
    <t>цена за единицу измерения, в том числе НДС (по ставке 18%),  рубли РФ)</t>
  </si>
  <si>
    <t>Объем может быть изменен на 20% без изменения стоимости единицы</t>
  </si>
  <si>
    <t>Требуемые сроки поставки: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</si>
  <si>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</si>
  <si>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>Условия доставки</t>
  </si>
  <si>
    <t>Отгрузка до склада ПАО "Башинформсвязь",по адресу: г. Уфа, ул. Каспийская,14. Минимальная стоимость  партии товара по Заказу 300 000 (триста тысяч) рублей.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</si>
  <si>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</si>
  <si>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</si>
  <si>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</si>
  <si>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>Контактное лицо по тех. вопросам</t>
  </si>
  <si>
    <t xml:space="preserve">Мухамадеев Алексей Викторович тел. + 7 (347) 221-55-87, e-mail: muhamadeevav@bashtel.ru
</t>
  </si>
  <si>
    <t xml:space="preserve">      Начальная (максимальная) цена договора составляет 3 115 200,00 руб., с учетом НДС (18%)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</si>
</sst>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3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7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8" fillId="0" borderId="0"/>
    <xf numFmtId="0" fontId="16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6" fillId="0" borderId="2">
      <alignment horizontal="center" vertical="top" wrapText="1"/>
    </xf>
  </cellStyleXfs>
  <cellXfs count="112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center"/>
    </xf>
    <xf numFmtId="0" fontId="0" fillId="0" borderId="0" xfId="0"/>
    <xf numFmtId="0" fontId="15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23" fillId="0" borderId="0" xfId="0" applyFont="1" applyBorder="1" applyAlignment="1">
      <alignment vertical="center" wrapText="1"/>
    </xf>
    <xf numFmtId="0" fontId="0" fillId="0" borderId="0" xfId="0" applyFill="1"/>
    <xf numFmtId="0" fontId="24" fillId="0" borderId="3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horizontal="left" vertical="top" wrapText="1"/>
    </xf>
    <xf numFmtId="0" fontId="25" fillId="0" borderId="1" xfId="23" applyFont="1" applyFill="1" applyBorder="1" applyAlignment="1" applyProtection="1">
      <alignment horizontal="left" vertical="top" wrapText="1"/>
    </xf>
    <xf numFmtId="49" fontId="24" fillId="0" borderId="1" xfId="0" applyNumberFormat="1" applyFont="1" applyFill="1" applyBorder="1" applyAlignment="1">
      <alignment horizontal="left" vertical="top" wrapText="1"/>
    </xf>
    <xf numFmtId="0" fontId="0" fillId="0" borderId="0" xfId="0" applyFont="1"/>
    <xf numFmtId="0" fontId="15" fillId="0" borderId="0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 wrapText="1"/>
    </xf>
    <xf numFmtId="2" fontId="0" fillId="0" borderId="0" xfId="0" applyNumberFormat="1"/>
    <xf numFmtId="0" fontId="15" fillId="0" borderId="3" xfId="0" applyFont="1" applyFill="1" applyBorder="1" applyAlignment="1">
      <alignment horizontal="left" vertical="top"/>
    </xf>
    <xf numFmtId="0" fontId="27" fillId="0" borderId="0" xfId="0" applyFont="1"/>
    <xf numFmtId="49" fontId="24" fillId="0" borderId="1" xfId="0" applyNumberFormat="1" applyFont="1" applyFill="1" applyBorder="1" applyAlignment="1">
      <alignment vertical="top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33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2" fontId="27" fillId="0" borderId="0" xfId="0" applyNumberFormat="1" applyFont="1"/>
    <xf numFmtId="2" fontId="27" fillId="2" borderId="2" xfId="0" applyNumberFormat="1" applyFont="1" applyFill="1" applyBorder="1"/>
    <xf numFmtId="2" fontId="27" fillId="2" borderId="1" xfId="0" applyNumberFormat="1" applyFont="1" applyFill="1" applyBorder="1"/>
    <xf numFmtId="2" fontId="27" fillId="2" borderId="7" xfId="0" applyNumberFormat="1" applyFont="1" applyFill="1" applyBorder="1"/>
    <xf numFmtId="0" fontId="24" fillId="0" borderId="12" xfId="0" applyFont="1" applyBorder="1" applyAlignment="1">
      <alignment vertical="top" wrapText="1"/>
    </xf>
    <xf numFmtId="49" fontId="24" fillId="0" borderId="2" xfId="0" applyNumberFormat="1" applyFont="1" applyFill="1" applyBorder="1" applyAlignment="1">
      <alignment vertical="top" wrapText="1"/>
    </xf>
    <xf numFmtId="49" fontId="26" fillId="0" borderId="2" xfId="0" applyNumberFormat="1" applyFont="1" applyFill="1" applyBorder="1" applyAlignment="1">
      <alignment horizontal="center" vertical="center" wrapText="1"/>
    </xf>
    <xf numFmtId="2" fontId="27" fillId="2" borderId="11" xfId="0" applyNumberFormat="1" applyFont="1" applyFill="1" applyBorder="1"/>
    <xf numFmtId="0" fontId="26" fillId="0" borderId="19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9" fillId="2" borderId="20" xfId="0" applyNumberFormat="1" applyFont="1" applyFill="1" applyBorder="1" applyAlignment="1">
      <alignment horizontal="center" vertical="center"/>
    </xf>
    <xf numFmtId="0" fontId="26" fillId="0" borderId="6" xfId="0" applyFont="1" applyBorder="1" applyAlignment="1">
      <alignment horizontal="center"/>
    </xf>
    <xf numFmtId="0" fontId="29" fillId="0" borderId="6" xfId="0" applyNumberFormat="1" applyFont="1" applyBorder="1" applyAlignment="1">
      <alignment horizontal="center" vertical="center"/>
    </xf>
    <xf numFmtId="0" fontId="28" fillId="0" borderId="0" xfId="25" applyFont="1" applyAlignment="1">
      <alignment horizontal="left"/>
    </xf>
    <xf numFmtId="0" fontId="24" fillId="0" borderId="0" xfId="0" applyFont="1"/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left" vertical="center" wrapText="1"/>
    </xf>
    <xf numFmtId="0" fontId="28" fillId="0" borderId="21" xfId="0" applyFont="1" applyFill="1" applyBorder="1" applyAlignment="1">
      <alignment horizontal="left" vertical="center" wrapText="1"/>
    </xf>
    <xf numFmtId="49" fontId="26" fillId="0" borderId="21" xfId="0" applyNumberFormat="1" applyFont="1" applyFill="1" applyBorder="1" applyAlignment="1">
      <alignment horizontal="center" vertical="center" wrapText="1"/>
    </xf>
    <xf numFmtId="2" fontId="27" fillId="2" borderId="21" xfId="0" applyNumberFormat="1" applyFont="1" applyFill="1" applyBorder="1"/>
    <xf numFmtId="2" fontId="27" fillId="0" borderId="1" xfId="0" applyNumberFormat="1" applyFont="1" applyFill="1" applyBorder="1"/>
    <xf numFmtId="2" fontId="27" fillId="0" borderId="7" xfId="0" applyNumberFormat="1" applyFont="1" applyFill="1" applyBorder="1"/>
    <xf numFmtId="49" fontId="21" fillId="0" borderId="0" xfId="0" applyNumberFormat="1" applyFont="1" applyAlignment="1">
      <alignment horizontal="center" vertical="top" wrapText="1"/>
    </xf>
    <xf numFmtId="0" fontId="24" fillId="0" borderId="0" xfId="0" applyFont="1" applyFill="1" applyBorder="1" applyAlignment="1">
      <alignment horizontal="left" vertical="top"/>
    </xf>
    <xf numFmtId="0" fontId="25" fillId="0" borderId="0" xfId="23" applyFont="1" applyFill="1" applyBorder="1" applyAlignment="1" applyProtection="1">
      <alignment horizontal="left" vertical="top" wrapText="1"/>
    </xf>
    <xf numFmtId="49" fontId="24" fillId="0" borderId="0" xfId="0" applyNumberFormat="1" applyFont="1" applyFill="1" applyBorder="1" applyAlignment="1">
      <alignment horizontal="left" vertical="top" wrapText="1"/>
    </xf>
    <xf numFmtId="0" fontId="0" fillId="2" borderId="0" xfId="0" applyFill="1"/>
    <xf numFmtId="49" fontId="24" fillId="2" borderId="1" xfId="0" applyNumberFormat="1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vertical="top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49" fontId="28" fillId="2" borderId="1" xfId="0" applyNumberFormat="1" applyFont="1" applyFill="1" applyBorder="1" applyAlignment="1">
      <alignment vertical="top" wrapText="1"/>
    </xf>
    <xf numFmtId="49" fontId="24" fillId="2" borderId="1" xfId="0" applyNumberFormat="1" applyFont="1" applyFill="1" applyBorder="1" applyAlignment="1">
      <alignment vertical="top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1" xfId="33" applyFont="1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4" fillId="2" borderId="9" xfId="0" applyFont="1" applyFill="1" applyBorder="1" applyAlignment="1">
      <alignment vertical="center"/>
    </xf>
    <xf numFmtId="0" fontId="26" fillId="2" borderId="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vertical="center" wrapText="1"/>
    </xf>
    <xf numFmtId="2" fontId="27" fillId="2" borderId="9" xfId="0" applyNumberFormat="1" applyFont="1" applyFill="1" applyBorder="1" applyAlignment="1">
      <alignment vertical="center"/>
    </xf>
    <xf numFmtId="2" fontId="27" fillId="2" borderId="10" xfId="0" applyNumberFormat="1" applyFont="1" applyFill="1" applyBorder="1" applyAlignment="1">
      <alignment vertical="center"/>
    </xf>
    <xf numFmtId="0" fontId="24" fillId="0" borderId="5" xfId="0" applyFont="1" applyBorder="1" applyAlignment="1">
      <alignment horizontal="right" vertical="top" wrapText="1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4" fillId="0" borderId="0" xfId="0" applyFont="1" applyAlignment="1">
      <alignment horizontal="left"/>
    </xf>
    <xf numFmtId="49" fontId="21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30" fillId="0" borderId="0" xfId="0" applyFont="1" applyAlignment="1">
      <alignment horizontal="left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0" fontId="24" fillId="0" borderId="5" xfId="0" applyFont="1" applyFill="1" applyBorder="1" applyAlignment="1">
      <alignment horizontal="right" vertical="top" wrapText="1"/>
    </xf>
    <xf numFmtId="0" fontId="31" fillId="0" borderId="3" xfId="0" applyFont="1" applyBorder="1" applyAlignment="1">
      <alignment horizontal="left"/>
    </xf>
    <xf numFmtId="0" fontId="31" fillId="0" borderId="24" xfId="0" applyFont="1" applyBorder="1" applyAlignment="1">
      <alignment horizontal="left"/>
    </xf>
    <xf numFmtId="0" fontId="31" fillId="0" borderId="4" xfId="0" applyFont="1" applyBorder="1" applyAlignment="1">
      <alignment horizontal="left"/>
    </xf>
    <xf numFmtId="0" fontId="31" fillId="0" borderId="1" xfId="0" applyFont="1" applyBorder="1" applyAlignment="1"/>
    <xf numFmtId="0" fontId="31" fillId="0" borderId="3" xfId="0" applyFont="1" applyFill="1" applyBorder="1" applyAlignment="1">
      <alignment horizontal="left" wrapText="1"/>
    </xf>
    <xf numFmtId="0" fontId="31" fillId="0" borderId="24" xfId="0" applyFont="1" applyBorder="1" applyAlignment="1">
      <alignment horizontal="left" wrapText="1"/>
    </xf>
    <xf numFmtId="0" fontId="31" fillId="0" borderId="4" xfId="0" applyFont="1" applyBorder="1" applyAlignment="1">
      <alignment horizontal="left" wrapText="1"/>
    </xf>
    <xf numFmtId="0" fontId="31" fillId="0" borderId="3" xfId="0" applyFont="1" applyBorder="1" applyAlignment="1"/>
    <xf numFmtId="0" fontId="31" fillId="0" borderId="24" xfId="0" applyFont="1" applyBorder="1" applyAlignment="1"/>
    <xf numFmtId="0" fontId="31" fillId="0" borderId="3" xfId="0" applyFont="1" applyBorder="1" applyAlignment="1">
      <alignment horizontal="left" wrapText="1"/>
    </xf>
    <xf numFmtId="0" fontId="31" fillId="0" borderId="21" xfId="0" applyFont="1" applyBorder="1" applyAlignment="1"/>
    <xf numFmtId="0" fontId="31" fillId="0" borderId="3" xfId="0" applyFont="1" applyBorder="1" applyAlignment="1">
      <alignment horizontal="left" vertical="top" wrapText="1"/>
    </xf>
    <xf numFmtId="0" fontId="31" fillId="0" borderId="24" xfId="0" applyFont="1" applyBorder="1" applyAlignment="1">
      <alignment horizontal="left" vertical="top" wrapText="1"/>
    </xf>
    <xf numFmtId="0" fontId="31" fillId="0" borderId="4" xfId="0" applyFont="1" applyBorder="1" applyAlignment="1">
      <alignment horizontal="left" vertical="top" wrapText="1"/>
    </xf>
    <xf numFmtId="0" fontId="31" fillId="0" borderId="1" xfId="0" applyFont="1" applyBorder="1" applyAlignment="1">
      <alignment vertical="top"/>
    </xf>
    <xf numFmtId="0" fontId="24" fillId="0" borderId="25" xfId="0" applyFont="1" applyBorder="1" applyAlignment="1">
      <alignment horizontal="left" vertical="top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</cellXfs>
  <cellStyles count="46">
    <cellStyle name="%" xfId="1"/>
    <cellStyle name="0,0_x000d__x000a_NA_x000d__x000a_" xfId="2"/>
    <cellStyle name="0,0_x000d__x000a_NA_x000d__x000a_ 2" xfId="3"/>
    <cellStyle name="0,0_x000d__x000a_NA_x000d__x000a_ 3" xfId="4"/>
    <cellStyle name="0,0_x000d__x000a_NA_x000d__x000a_ 4" xfId="5"/>
    <cellStyle name="0,0_x000d__x000a_NA_x000d__x000a_ 5" xfId="6"/>
    <cellStyle name="Comma [0]_Book1" xfId="7"/>
    <cellStyle name="Comma_BP_2000" xfId="8"/>
    <cellStyle name="Conor 1" xfId="9"/>
    <cellStyle name="Conor1" xfId="10"/>
    <cellStyle name="Conor2" xfId="11"/>
    <cellStyle name="Currency [0]_Sheet1" xfId="12"/>
    <cellStyle name="Currency_Sheet1" xfId="13"/>
    <cellStyle name="Excel Built-in Excel Built-in Normal" xfId="14"/>
    <cellStyle name="Excel Built-in Normal" xfId="15"/>
    <cellStyle name="Followed Hyperlink" xfId="16"/>
    <cellStyle name="Hyperlink" xfId="17"/>
    <cellStyle name="Normal - Style1" xfId="18"/>
    <cellStyle name="Normal 2" xfId="19"/>
    <cellStyle name="Normal_Book1" xfId="20"/>
    <cellStyle name="Standard_2007_04_Int_EUR" xfId="21"/>
    <cellStyle name="TableStyleLight1" xfId="22"/>
    <cellStyle name="XXPI015_LINE" xfId="45"/>
    <cellStyle name="Гиперссылка" xfId="23" builtinId="8"/>
    <cellStyle name="Денежный 2" xfId="24"/>
    <cellStyle name="Обычный" xfId="0" builtinId="0"/>
    <cellStyle name="Обычный 2" xfId="25"/>
    <cellStyle name="Обычный 2 2" xfId="26"/>
    <cellStyle name="Обычный 2 3" xfId="27"/>
    <cellStyle name="Обычный 2 4" xfId="28"/>
    <cellStyle name="Обычный 3" xfId="29"/>
    <cellStyle name="Обычный 3 2" xfId="30"/>
    <cellStyle name="Обычный 3 3" xfId="31"/>
    <cellStyle name="Обычный 3 5" xfId="32"/>
    <cellStyle name="Обычный 4" xfId="33"/>
    <cellStyle name="Обычный 44" xfId="34"/>
    <cellStyle name="Обычный 5" xfId="35"/>
    <cellStyle name="Обычный 6" xfId="36"/>
    <cellStyle name="Обычный 7" xfId="37"/>
    <cellStyle name="Обычный 8" xfId="38"/>
    <cellStyle name="Процентный 2" xfId="39"/>
    <cellStyle name="Стиль 1" xfId="40"/>
    <cellStyle name="Стиль 1 2" xfId="41"/>
    <cellStyle name="Тысячи [0]_Лист1 (2)" xfId="42"/>
    <cellStyle name="Тысячи_Лист1 (2)" xfId="43"/>
    <cellStyle name="Финансовый 2" xfId="44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184"/>
  <sheetViews>
    <sheetView tabSelected="1" topLeftCell="B11" zoomScaleNormal="100" workbookViewId="0">
      <selection activeCell="E23" sqref="E23"/>
    </sheetView>
  </sheetViews>
  <sheetFormatPr defaultRowHeight="15" x14ac:dyDescent="0.25"/>
  <cols>
    <col min="1" max="1" width="2.28515625" hidden="1" customWidth="1"/>
    <col min="2" max="2" width="4.140625" customWidth="1"/>
    <col min="3" max="3" width="53.85546875" customWidth="1"/>
    <col min="4" max="4" width="5.85546875" customWidth="1"/>
    <col min="5" max="5" width="56.28515625" style="6" customWidth="1"/>
    <col min="6" max="6" width="23.5703125" style="20" customWidth="1"/>
    <col min="7" max="7" width="25.7109375" style="20" customWidth="1"/>
  </cols>
  <sheetData>
    <row r="1" spans="2:7" ht="25.5" hidden="1" x14ac:dyDescent="0.25">
      <c r="B1" s="1"/>
      <c r="C1" s="5" t="s">
        <v>0</v>
      </c>
      <c r="D1" s="3"/>
      <c r="E1" s="3"/>
    </row>
    <row r="2" spans="2:7" ht="18" hidden="1" customHeight="1" x14ac:dyDescent="0.25">
      <c r="B2" s="76" t="str">
        <f>Query1_UA2_NAME</f>
        <v/>
      </c>
      <c r="C2" s="76"/>
      <c r="D2" s="76"/>
      <c r="E2" s="53"/>
    </row>
    <row r="3" spans="2:7" hidden="1" x14ac:dyDescent="0.25">
      <c r="B3" s="1"/>
      <c r="C3" s="4" t="str">
        <f>Query1_TIP_NAME</f>
        <v/>
      </c>
      <c r="D3" s="2"/>
      <c r="E3" s="2"/>
    </row>
    <row r="4" spans="2:7" ht="15" hidden="1" customHeight="1" x14ac:dyDescent="0.25">
      <c r="B4" s="1"/>
      <c r="C4" s="21" t="s">
        <v>1</v>
      </c>
      <c r="D4" s="12" t="s">
        <v>2</v>
      </c>
      <c r="E4" s="19"/>
    </row>
    <row r="5" spans="2:7" ht="15" hidden="1" customHeight="1" x14ac:dyDescent="0.25">
      <c r="B5" s="1"/>
      <c r="C5" s="21" t="s">
        <v>3</v>
      </c>
      <c r="D5" s="13" t="s">
        <v>4</v>
      </c>
      <c r="E5" s="54"/>
    </row>
    <row r="6" spans="2:7" ht="15" hidden="1" customHeight="1" x14ac:dyDescent="0.25">
      <c r="B6" s="1"/>
      <c r="C6" s="21" t="s">
        <v>5</v>
      </c>
      <c r="D6" s="14" t="s">
        <v>6</v>
      </c>
      <c r="E6" s="19"/>
    </row>
    <row r="7" spans="2:7" ht="15" hidden="1" customHeight="1" x14ac:dyDescent="0.25">
      <c r="B7" s="1"/>
      <c r="C7" s="7" t="s">
        <v>7</v>
      </c>
      <c r="D7" s="15" t="s">
        <v>8</v>
      </c>
      <c r="E7" s="55"/>
    </row>
    <row r="8" spans="2:7" ht="15" hidden="1" customHeight="1" x14ac:dyDescent="0.25">
      <c r="B8" s="1"/>
      <c r="C8" s="21" t="s">
        <v>9</v>
      </c>
      <c r="D8" s="16" t="s">
        <v>10</v>
      </c>
      <c r="E8" s="56"/>
    </row>
    <row r="9" spans="2:7" ht="15" hidden="1" customHeight="1" x14ac:dyDescent="0.25">
      <c r="B9" s="1"/>
      <c r="C9" s="21" t="s">
        <v>11</v>
      </c>
      <c r="D9" s="14">
        <v>997750001</v>
      </c>
      <c r="E9" s="19"/>
    </row>
    <row r="10" spans="2:7" ht="15" hidden="1" customHeight="1" x14ac:dyDescent="0.25">
      <c r="B10" s="1"/>
      <c r="C10" s="21" t="s">
        <v>12</v>
      </c>
      <c r="D10" s="14">
        <v>804013</v>
      </c>
      <c r="E10" s="19"/>
    </row>
    <row r="11" spans="2:7" s="6" customFormat="1" ht="15" customHeight="1" x14ac:dyDescent="0.3">
      <c r="B11" s="1"/>
      <c r="C11" s="89" t="s">
        <v>212</v>
      </c>
      <c r="D11" s="89"/>
      <c r="E11" s="19"/>
      <c r="F11" s="31"/>
      <c r="G11" s="31"/>
    </row>
    <row r="12" spans="2:7" s="6" customFormat="1" ht="15" customHeight="1" x14ac:dyDescent="0.25">
      <c r="B12" s="1"/>
      <c r="C12" s="18"/>
      <c r="D12" s="19"/>
      <c r="E12" s="19"/>
      <c r="F12" s="77"/>
      <c r="G12" s="77"/>
    </row>
    <row r="13" spans="2:7" s="6" customFormat="1" ht="15" customHeight="1" x14ac:dyDescent="0.25">
      <c r="B13" s="1"/>
      <c r="C13" s="18"/>
      <c r="D13" s="19"/>
      <c r="E13" s="92" t="s">
        <v>112</v>
      </c>
      <c r="F13" s="31"/>
      <c r="G13" s="31"/>
    </row>
    <row r="14" spans="2:7" s="6" customFormat="1" ht="15" customHeight="1" x14ac:dyDescent="0.25">
      <c r="B14" s="1"/>
      <c r="C14" s="78"/>
      <c r="D14" s="78"/>
      <c r="E14" s="78"/>
      <c r="F14" s="78"/>
      <c r="G14" s="78"/>
    </row>
    <row r="15" spans="2:7" s="6" customFormat="1" ht="15" customHeight="1" thickBot="1" x14ac:dyDescent="0.3">
      <c r="B15" s="1"/>
      <c r="C15" s="18"/>
      <c r="D15" s="19"/>
      <c r="E15" s="19"/>
      <c r="F15" s="31"/>
      <c r="G15" s="31"/>
    </row>
    <row r="16" spans="2:7" ht="16.5" customHeight="1" x14ac:dyDescent="0.25">
      <c r="B16" s="79" t="s">
        <v>113</v>
      </c>
      <c r="C16" s="83" t="s">
        <v>114</v>
      </c>
      <c r="D16" s="81" t="s">
        <v>115</v>
      </c>
      <c r="E16" s="85" t="s">
        <v>119</v>
      </c>
      <c r="F16" s="90" t="s">
        <v>213</v>
      </c>
      <c r="G16" s="90"/>
    </row>
    <row r="17" spans="1:7" ht="78" customHeight="1" thickBot="1" x14ac:dyDescent="0.3">
      <c r="B17" s="80"/>
      <c r="C17" s="84"/>
      <c r="D17" s="82"/>
      <c r="E17" s="86"/>
      <c r="F17" s="91" t="s">
        <v>214</v>
      </c>
      <c r="G17" s="91" t="s">
        <v>215</v>
      </c>
    </row>
    <row r="18" spans="1:7" ht="16.5" thickBot="1" x14ac:dyDescent="0.3">
      <c r="B18" s="39">
        <v>1</v>
      </c>
      <c r="C18" s="40">
        <v>2</v>
      </c>
      <c r="D18" s="42">
        <v>3</v>
      </c>
      <c r="E18" s="40">
        <v>4</v>
      </c>
      <c r="F18" s="43">
        <v>5</v>
      </c>
      <c r="G18" s="41">
        <v>6</v>
      </c>
    </row>
    <row r="19" spans="1:7" ht="14.25" customHeight="1" x14ac:dyDescent="0.25">
      <c r="A19" s="6"/>
      <c r="B19" s="35">
        <v>1</v>
      </c>
      <c r="C19" s="36" t="s">
        <v>49</v>
      </c>
      <c r="D19" s="37" t="s">
        <v>111</v>
      </c>
      <c r="E19" s="36" t="s">
        <v>49</v>
      </c>
      <c r="F19" s="32">
        <v>9.4600000000000009</v>
      </c>
      <c r="G19" s="38">
        <f>F19*1.18</f>
        <v>11.162800000000001</v>
      </c>
    </row>
    <row r="20" spans="1:7" ht="15.75" x14ac:dyDescent="0.25">
      <c r="A20" s="6"/>
      <c r="B20" s="72">
        <f>B19+1</f>
        <v>2</v>
      </c>
      <c r="C20" s="23" t="s">
        <v>50</v>
      </c>
      <c r="D20" s="24" t="s">
        <v>111</v>
      </c>
      <c r="E20" s="23" t="s">
        <v>50</v>
      </c>
      <c r="F20" s="33">
        <v>9.44</v>
      </c>
      <c r="G20" s="34">
        <f>F20*1.18</f>
        <v>11.139199999999999</v>
      </c>
    </row>
    <row r="21" spans="1:7" ht="15.75" x14ac:dyDescent="0.25">
      <c r="A21" s="6"/>
      <c r="B21" s="72">
        <f t="shared" ref="B21:B85" si="0">B20+1</f>
        <v>3</v>
      </c>
      <c r="C21" s="23" t="s">
        <v>17</v>
      </c>
      <c r="D21" s="24" t="s">
        <v>111</v>
      </c>
      <c r="E21" s="23" t="s">
        <v>17</v>
      </c>
      <c r="F21" s="33">
        <v>40.06</v>
      </c>
      <c r="G21" s="34">
        <f t="shared" ref="G21:G56" si="1">F21*1.18</f>
        <v>47.270800000000001</v>
      </c>
    </row>
    <row r="22" spans="1:7" ht="15.75" x14ac:dyDescent="0.25">
      <c r="A22" s="6"/>
      <c r="B22" s="72">
        <f t="shared" si="0"/>
        <v>4</v>
      </c>
      <c r="C22" s="23" t="s">
        <v>18</v>
      </c>
      <c r="D22" s="24" t="s">
        <v>111</v>
      </c>
      <c r="E22" s="23" t="s">
        <v>18</v>
      </c>
      <c r="F22" s="33">
        <v>6.19</v>
      </c>
      <c r="G22" s="34">
        <f t="shared" si="1"/>
        <v>7.3041999999999998</v>
      </c>
    </row>
    <row r="23" spans="1:7" s="6" customFormat="1" ht="15.75" x14ac:dyDescent="0.25">
      <c r="B23" s="72">
        <f t="shared" si="0"/>
        <v>5</v>
      </c>
      <c r="C23" s="14" t="s">
        <v>46</v>
      </c>
      <c r="D23" s="24" t="s">
        <v>111</v>
      </c>
      <c r="E23" s="14" t="s">
        <v>46</v>
      </c>
      <c r="F23" s="33">
        <v>6.19</v>
      </c>
      <c r="G23" s="34">
        <f t="shared" si="1"/>
        <v>7.3041999999999998</v>
      </c>
    </row>
    <row r="24" spans="1:7" s="6" customFormat="1" ht="15.75" x14ac:dyDescent="0.25">
      <c r="B24" s="72">
        <f t="shared" si="0"/>
        <v>6</v>
      </c>
      <c r="C24" s="25" t="s">
        <v>47</v>
      </c>
      <c r="D24" s="24" t="s">
        <v>111</v>
      </c>
      <c r="E24" s="25" t="s">
        <v>47</v>
      </c>
      <c r="F24" s="33">
        <v>19.62</v>
      </c>
      <c r="G24" s="34">
        <f t="shared" si="1"/>
        <v>23.151599999999998</v>
      </c>
    </row>
    <row r="25" spans="1:7" s="6" customFormat="1" ht="15.75" x14ac:dyDescent="0.25">
      <c r="B25" s="72">
        <f t="shared" si="0"/>
        <v>7</v>
      </c>
      <c r="C25" s="25" t="s">
        <v>48</v>
      </c>
      <c r="D25" s="24" t="s">
        <v>111</v>
      </c>
      <c r="E25" s="25" t="s">
        <v>48</v>
      </c>
      <c r="F25" s="33">
        <v>20.13</v>
      </c>
      <c r="G25" s="34">
        <f t="shared" si="1"/>
        <v>23.753399999999999</v>
      </c>
    </row>
    <row r="26" spans="1:7" s="6" customFormat="1" ht="31.5" x14ac:dyDescent="0.25">
      <c r="B26" s="72">
        <f t="shared" si="0"/>
        <v>8</v>
      </c>
      <c r="C26" s="25" t="s">
        <v>118</v>
      </c>
      <c r="D26" s="24" t="s">
        <v>111</v>
      </c>
      <c r="E26" s="25" t="s">
        <v>120</v>
      </c>
      <c r="F26" s="33">
        <v>288.63</v>
      </c>
      <c r="G26" s="34">
        <f t="shared" si="1"/>
        <v>340.58339999999998</v>
      </c>
    </row>
    <row r="27" spans="1:7" s="57" customFormat="1" ht="31.5" x14ac:dyDescent="0.25">
      <c r="B27" s="72">
        <f t="shared" si="0"/>
        <v>9</v>
      </c>
      <c r="C27" s="59" t="s">
        <v>79</v>
      </c>
      <c r="D27" s="60" t="s">
        <v>111</v>
      </c>
      <c r="E27" s="59" t="s">
        <v>121</v>
      </c>
      <c r="F27" s="33">
        <v>27.18</v>
      </c>
      <c r="G27" s="34">
        <f t="shared" si="1"/>
        <v>32.072399999999995</v>
      </c>
    </row>
    <row r="28" spans="1:7" s="57" customFormat="1" ht="31.5" x14ac:dyDescent="0.25">
      <c r="B28" s="72">
        <f t="shared" si="0"/>
        <v>10</v>
      </c>
      <c r="C28" s="59" t="s">
        <v>51</v>
      </c>
      <c r="D28" s="60" t="s">
        <v>111</v>
      </c>
      <c r="E28" s="59" t="s">
        <v>122</v>
      </c>
      <c r="F28" s="33">
        <v>121.55</v>
      </c>
      <c r="G28" s="34">
        <f t="shared" si="1"/>
        <v>143.429</v>
      </c>
    </row>
    <row r="29" spans="1:7" s="57" customFormat="1" ht="31.5" x14ac:dyDescent="0.25">
      <c r="B29" s="72">
        <f t="shared" si="0"/>
        <v>11</v>
      </c>
      <c r="C29" s="59" t="s">
        <v>52</v>
      </c>
      <c r="D29" s="60" t="s">
        <v>111</v>
      </c>
      <c r="E29" s="59" t="s">
        <v>158</v>
      </c>
      <c r="F29" s="33">
        <v>71.19</v>
      </c>
      <c r="G29" s="34">
        <f t="shared" si="1"/>
        <v>84.004199999999997</v>
      </c>
    </row>
    <row r="30" spans="1:7" s="57" customFormat="1" ht="31.5" x14ac:dyDescent="0.25">
      <c r="B30" s="72">
        <f t="shared" si="0"/>
        <v>12</v>
      </c>
      <c r="C30" s="61" t="s">
        <v>41</v>
      </c>
      <c r="D30" s="60" t="s">
        <v>111</v>
      </c>
      <c r="E30" s="61" t="s">
        <v>159</v>
      </c>
      <c r="F30" s="33">
        <v>139.54</v>
      </c>
      <c r="G30" s="34">
        <f t="shared" si="1"/>
        <v>164.65719999999999</v>
      </c>
    </row>
    <row r="31" spans="1:7" s="57" customFormat="1" ht="31.5" x14ac:dyDescent="0.25">
      <c r="B31" s="72">
        <f t="shared" si="0"/>
        <v>13</v>
      </c>
      <c r="C31" s="61" t="s">
        <v>33</v>
      </c>
      <c r="D31" s="60" t="s">
        <v>111</v>
      </c>
      <c r="E31" s="61" t="s">
        <v>160</v>
      </c>
      <c r="F31" s="33">
        <v>79.37</v>
      </c>
      <c r="G31" s="34">
        <f t="shared" si="1"/>
        <v>93.656599999999997</v>
      </c>
    </row>
    <row r="32" spans="1:7" s="57" customFormat="1" ht="31.5" x14ac:dyDescent="0.25">
      <c r="B32" s="72">
        <f t="shared" si="0"/>
        <v>14</v>
      </c>
      <c r="C32" s="61" t="s">
        <v>34</v>
      </c>
      <c r="D32" s="60" t="s">
        <v>111</v>
      </c>
      <c r="E32" s="61" t="s">
        <v>161</v>
      </c>
      <c r="F32" s="33">
        <v>117.76</v>
      </c>
      <c r="G32" s="34">
        <f t="shared" si="1"/>
        <v>138.95679999999999</v>
      </c>
    </row>
    <row r="33" spans="1:7" s="57" customFormat="1" ht="31.5" x14ac:dyDescent="0.25">
      <c r="B33" s="72">
        <f t="shared" si="0"/>
        <v>15</v>
      </c>
      <c r="C33" s="61" t="s">
        <v>27</v>
      </c>
      <c r="D33" s="60" t="s">
        <v>111</v>
      </c>
      <c r="E33" s="61" t="s">
        <v>162</v>
      </c>
      <c r="F33" s="33">
        <v>69.64</v>
      </c>
      <c r="G33" s="34">
        <f t="shared" si="1"/>
        <v>82.17519999999999</v>
      </c>
    </row>
    <row r="34" spans="1:7" s="57" customFormat="1" ht="15.75" x14ac:dyDescent="0.25">
      <c r="B34" s="72">
        <f t="shared" si="0"/>
        <v>16</v>
      </c>
      <c r="C34" s="62" t="s">
        <v>110</v>
      </c>
      <c r="D34" s="60" t="s">
        <v>111</v>
      </c>
      <c r="E34" s="62" t="s">
        <v>110</v>
      </c>
      <c r="F34" s="33">
        <v>285.67</v>
      </c>
      <c r="G34" s="34">
        <f t="shared" si="1"/>
        <v>337.09059999999999</v>
      </c>
    </row>
    <row r="35" spans="1:7" s="57" customFormat="1" ht="31.5" x14ac:dyDescent="0.25">
      <c r="B35" s="72">
        <f t="shared" si="0"/>
        <v>17</v>
      </c>
      <c r="C35" s="63" t="s">
        <v>53</v>
      </c>
      <c r="D35" s="60" t="s">
        <v>111</v>
      </c>
      <c r="E35" s="63" t="s">
        <v>164</v>
      </c>
      <c r="F35" s="33">
        <v>82.72</v>
      </c>
      <c r="G35" s="34">
        <f t="shared" si="1"/>
        <v>97.6096</v>
      </c>
    </row>
    <row r="36" spans="1:7" s="6" customFormat="1" ht="31.5" x14ac:dyDescent="0.25">
      <c r="B36" s="72">
        <f t="shared" si="0"/>
        <v>18</v>
      </c>
      <c r="C36" s="26" t="s">
        <v>54</v>
      </c>
      <c r="D36" s="24" t="s">
        <v>111</v>
      </c>
      <c r="E36" s="26" t="s">
        <v>163</v>
      </c>
      <c r="F36" s="33">
        <v>142.4</v>
      </c>
      <c r="G36" s="34">
        <f t="shared" si="1"/>
        <v>168.03200000000001</v>
      </c>
    </row>
    <row r="37" spans="1:7" s="6" customFormat="1" ht="31.5" x14ac:dyDescent="0.25">
      <c r="B37" s="72">
        <f t="shared" si="0"/>
        <v>19</v>
      </c>
      <c r="C37" s="26" t="s">
        <v>55</v>
      </c>
      <c r="D37" s="24" t="s">
        <v>111</v>
      </c>
      <c r="E37" s="26" t="s">
        <v>165</v>
      </c>
      <c r="F37" s="33">
        <v>84.68</v>
      </c>
      <c r="G37" s="34">
        <f t="shared" si="1"/>
        <v>99.922399999999996</v>
      </c>
    </row>
    <row r="38" spans="1:7" s="6" customFormat="1" ht="31.5" x14ac:dyDescent="0.25">
      <c r="B38" s="72">
        <f t="shared" si="0"/>
        <v>20</v>
      </c>
      <c r="C38" s="23" t="s">
        <v>78</v>
      </c>
      <c r="D38" s="24" t="s">
        <v>111</v>
      </c>
      <c r="E38" s="23" t="s">
        <v>166</v>
      </c>
      <c r="F38" s="33">
        <v>28.66</v>
      </c>
      <c r="G38" s="34">
        <f t="shared" si="1"/>
        <v>33.818799999999996</v>
      </c>
    </row>
    <row r="39" spans="1:7" s="6" customFormat="1" ht="31.5" x14ac:dyDescent="0.25">
      <c r="B39" s="72">
        <f t="shared" si="0"/>
        <v>21</v>
      </c>
      <c r="C39" s="27" t="s">
        <v>56</v>
      </c>
      <c r="D39" s="24" t="s">
        <v>111</v>
      </c>
      <c r="E39" s="27" t="s">
        <v>167</v>
      </c>
      <c r="F39" s="33">
        <v>30.91</v>
      </c>
      <c r="G39" s="34">
        <f t="shared" si="1"/>
        <v>36.473799999999997</v>
      </c>
    </row>
    <row r="40" spans="1:7" s="11" customFormat="1" ht="30.75" customHeight="1" x14ac:dyDescent="0.25">
      <c r="B40" s="72">
        <f t="shared" si="0"/>
        <v>22</v>
      </c>
      <c r="C40" s="23" t="s">
        <v>80</v>
      </c>
      <c r="D40" s="24" t="s">
        <v>111</v>
      </c>
      <c r="E40" s="23" t="s">
        <v>157</v>
      </c>
      <c r="F40" s="51">
        <v>43.47</v>
      </c>
      <c r="G40" s="34">
        <f t="shared" si="1"/>
        <v>51.294599999999996</v>
      </c>
    </row>
    <row r="41" spans="1:7" s="11" customFormat="1" ht="31.5" x14ac:dyDescent="0.25">
      <c r="B41" s="72">
        <f t="shared" si="0"/>
        <v>23</v>
      </c>
      <c r="C41" s="27" t="s">
        <v>19</v>
      </c>
      <c r="D41" s="24" t="s">
        <v>111</v>
      </c>
      <c r="E41" s="27" t="s">
        <v>168</v>
      </c>
      <c r="F41" s="51">
        <v>115.85</v>
      </c>
      <c r="G41" s="34">
        <f t="shared" si="1"/>
        <v>136.70299999999997</v>
      </c>
    </row>
    <row r="42" spans="1:7" ht="31.5" x14ac:dyDescent="0.25">
      <c r="A42" s="6"/>
      <c r="B42" s="72">
        <f t="shared" si="0"/>
        <v>24</v>
      </c>
      <c r="C42" s="27" t="s">
        <v>57</v>
      </c>
      <c r="D42" s="24" t="s">
        <v>111</v>
      </c>
      <c r="E42" s="27" t="s">
        <v>169</v>
      </c>
      <c r="F42" s="33">
        <v>77.959999999999994</v>
      </c>
      <c r="G42" s="34">
        <f t="shared" si="1"/>
        <v>91.992799999999988</v>
      </c>
    </row>
    <row r="43" spans="1:7" s="11" customFormat="1" ht="31.5" x14ac:dyDescent="0.25">
      <c r="B43" s="72">
        <f t="shared" si="0"/>
        <v>25</v>
      </c>
      <c r="C43" s="27" t="s">
        <v>82</v>
      </c>
      <c r="D43" s="24" t="s">
        <v>111</v>
      </c>
      <c r="E43" s="27" t="s">
        <v>123</v>
      </c>
      <c r="F43" s="51">
        <v>132.38</v>
      </c>
      <c r="G43" s="34">
        <f t="shared" si="1"/>
        <v>156.20839999999998</v>
      </c>
    </row>
    <row r="44" spans="1:7" s="6" customFormat="1" ht="31.5" x14ac:dyDescent="0.25">
      <c r="B44" s="72">
        <f t="shared" si="0"/>
        <v>26</v>
      </c>
      <c r="C44" s="27" t="s">
        <v>58</v>
      </c>
      <c r="D44" s="24" t="s">
        <v>111</v>
      </c>
      <c r="E44" s="27" t="s">
        <v>170</v>
      </c>
      <c r="F44" s="33">
        <v>83.79</v>
      </c>
      <c r="G44" s="34">
        <f t="shared" si="1"/>
        <v>98.872200000000007</v>
      </c>
    </row>
    <row r="45" spans="1:7" s="6" customFormat="1" ht="31.5" x14ac:dyDescent="0.25">
      <c r="B45" s="72">
        <f t="shared" si="0"/>
        <v>27</v>
      </c>
      <c r="C45" s="23" t="s">
        <v>59</v>
      </c>
      <c r="D45" s="24" t="s">
        <v>111</v>
      </c>
      <c r="E45" s="23" t="s">
        <v>171</v>
      </c>
      <c r="F45" s="33">
        <v>114.34</v>
      </c>
      <c r="G45" s="34">
        <f t="shared" si="1"/>
        <v>134.9212</v>
      </c>
    </row>
    <row r="46" spans="1:7" s="6" customFormat="1" ht="31.5" x14ac:dyDescent="0.25">
      <c r="B46" s="72">
        <f t="shared" si="0"/>
        <v>28</v>
      </c>
      <c r="C46" s="23" t="s">
        <v>20</v>
      </c>
      <c r="D46" s="24" t="s">
        <v>111</v>
      </c>
      <c r="E46" s="23" t="s">
        <v>172</v>
      </c>
      <c r="F46" s="33">
        <v>86.68</v>
      </c>
      <c r="G46" s="34">
        <f t="shared" si="1"/>
        <v>102.28240000000001</v>
      </c>
    </row>
    <row r="47" spans="1:7" s="57" customFormat="1" ht="31.5" x14ac:dyDescent="0.25">
      <c r="B47" s="72">
        <f t="shared" si="0"/>
        <v>29</v>
      </c>
      <c r="C47" s="63" t="s">
        <v>83</v>
      </c>
      <c r="D47" s="60" t="s">
        <v>111</v>
      </c>
      <c r="E47" s="63" t="s">
        <v>173</v>
      </c>
      <c r="F47" s="33">
        <v>96.4</v>
      </c>
      <c r="G47" s="34">
        <f t="shared" si="1"/>
        <v>113.752</v>
      </c>
    </row>
    <row r="48" spans="1:7" s="11" customFormat="1" ht="31.5" x14ac:dyDescent="0.25">
      <c r="B48" s="72">
        <f t="shared" si="0"/>
        <v>30</v>
      </c>
      <c r="C48" s="28" t="s">
        <v>39</v>
      </c>
      <c r="D48" s="24" t="s">
        <v>111</v>
      </c>
      <c r="E48" s="28" t="s">
        <v>174</v>
      </c>
      <c r="F48" s="33">
        <v>115.21</v>
      </c>
      <c r="G48" s="34">
        <f t="shared" si="1"/>
        <v>135.94779999999997</v>
      </c>
    </row>
    <row r="49" spans="1:7" ht="31.5" x14ac:dyDescent="0.25">
      <c r="A49" s="6"/>
      <c r="B49" s="72">
        <f t="shared" si="0"/>
        <v>31</v>
      </c>
      <c r="C49" s="16" t="s">
        <v>36</v>
      </c>
      <c r="D49" s="24" t="s">
        <v>111</v>
      </c>
      <c r="E49" s="16" t="s">
        <v>175</v>
      </c>
      <c r="F49" s="33">
        <v>144.16</v>
      </c>
      <c r="G49" s="34">
        <f t="shared" si="1"/>
        <v>170.10879999999997</v>
      </c>
    </row>
    <row r="50" spans="1:7" s="11" customFormat="1" ht="31.5" x14ac:dyDescent="0.25">
      <c r="B50" s="72">
        <f t="shared" si="0"/>
        <v>32</v>
      </c>
      <c r="C50" s="16" t="s">
        <v>28</v>
      </c>
      <c r="D50" s="24" t="s">
        <v>111</v>
      </c>
      <c r="E50" s="16" t="s">
        <v>176</v>
      </c>
      <c r="F50" s="51">
        <v>85.75</v>
      </c>
      <c r="G50" s="34">
        <f t="shared" si="1"/>
        <v>101.18499999999999</v>
      </c>
    </row>
    <row r="51" spans="1:7" s="11" customFormat="1" ht="31.5" x14ac:dyDescent="0.25">
      <c r="B51" s="72">
        <f t="shared" si="0"/>
        <v>33</v>
      </c>
      <c r="C51" s="23" t="s">
        <v>77</v>
      </c>
      <c r="D51" s="24" t="s">
        <v>111</v>
      </c>
      <c r="E51" s="23" t="s">
        <v>177</v>
      </c>
      <c r="F51" s="51">
        <v>29.17</v>
      </c>
      <c r="G51" s="34">
        <f t="shared" si="1"/>
        <v>34.4206</v>
      </c>
    </row>
    <row r="52" spans="1:7" ht="31.5" x14ac:dyDescent="0.25">
      <c r="A52" s="6"/>
      <c r="B52" s="72">
        <f t="shared" si="0"/>
        <v>34</v>
      </c>
      <c r="C52" s="23" t="s">
        <v>60</v>
      </c>
      <c r="D52" s="24" t="s">
        <v>111</v>
      </c>
      <c r="E52" s="23" t="s">
        <v>178</v>
      </c>
      <c r="F52" s="33">
        <v>176.99</v>
      </c>
      <c r="G52" s="34">
        <f t="shared" si="1"/>
        <v>208.84819999999999</v>
      </c>
    </row>
    <row r="53" spans="1:7" ht="31.5" x14ac:dyDescent="0.25">
      <c r="A53" s="6"/>
      <c r="B53" s="72">
        <f t="shared" si="0"/>
        <v>35</v>
      </c>
      <c r="C53" s="23" t="s">
        <v>21</v>
      </c>
      <c r="D53" s="24" t="s">
        <v>111</v>
      </c>
      <c r="E53" s="23" t="s">
        <v>179</v>
      </c>
      <c r="F53" s="33">
        <v>143.58000000000001</v>
      </c>
      <c r="G53" s="34">
        <f t="shared" si="1"/>
        <v>169.42440000000002</v>
      </c>
    </row>
    <row r="54" spans="1:7" s="6" customFormat="1" ht="31.5" x14ac:dyDescent="0.25">
      <c r="B54" s="72">
        <f t="shared" si="0"/>
        <v>36</v>
      </c>
      <c r="C54" s="14" t="s">
        <v>100</v>
      </c>
      <c r="D54" s="24" t="s">
        <v>111</v>
      </c>
      <c r="E54" s="14" t="s">
        <v>180</v>
      </c>
      <c r="F54" s="33">
        <v>75.12</v>
      </c>
      <c r="G54" s="34">
        <f t="shared" si="1"/>
        <v>88.641599999999997</v>
      </c>
    </row>
    <row r="55" spans="1:7" s="6" customFormat="1" ht="31.5" x14ac:dyDescent="0.25">
      <c r="B55" s="72">
        <f t="shared" si="0"/>
        <v>37</v>
      </c>
      <c r="C55" s="14" t="s">
        <v>101</v>
      </c>
      <c r="D55" s="24" t="s">
        <v>111</v>
      </c>
      <c r="E55" s="14" t="s">
        <v>181</v>
      </c>
      <c r="F55" s="33">
        <v>91.4</v>
      </c>
      <c r="G55" s="34">
        <f t="shared" si="1"/>
        <v>107.852</v>
      </c>
    </row>
    <row r="56" spans="1:7" s="6" customFormat="1" ht="31.5" x14ac:dyDescent="0.25">
      <c r="B56" s="72">
        <f t="shared" si="0"/>
        <v>38</v>
      </c>
      <c r="C56" s="27" t="s">
        <v>61</v>
      </c>
      <c r="D56" s="24" t="s">
        <v>111</v>
      </c>
      <c r="E56" s="27" t="s">
        <v>182</v>
      </c>
      <c r="F56" s="33">
        <v>77.81</v>
      </c>
      <c r="G56" s="34">
        <f t="shared" si="1"/>
        <v>91.815799999999996</v>
      </c>
    </row>
    <row r="57" spans="1:7" s="11" customFormat="1" ht="31.5" x14ac:dyDescent="0.25">
      <c r="B57" s="93">
        <f t="shared" si="0"/>
        <v>39</v>
      </c>
      <c r="C57" s="27" t="s">
        <v>208</v>
      </c>
      <c r="D57" s="24" t="s">
        <v>111</v>
      </c>
      <c r="E57" s="27" t="s">
        <v>209</v>
      </c>
      <c r="F57" s="51">
        <v>73.89</v>
      </c>
      <c r="G57" s="52">
        <f>F57*1.18</f>
        <v>87.19019999999999</v>
      </c>
    </row>
    <row r="58" spans="1:7" s="11" customFormat="1" ht="31.5" x14ac:dyDescent="0.25">
      <c r="B58" s="72">
        <f t="shared" si="0"/>
        <v>40</v>
      </c>
      <c r="C58" s="27" t="s">
        <v>62</v>
      </c>
      <c r="D58" s="24" t="s">
        <v>111</v>
      </c>
      <c r="E58" s="27" t="s">
        <v>183</v>
      </c>
      <c r="F58" s="33">
        <v>82.7</v>
      </c>
      <c r="G58" s="34">
        <f>F58*1.18</f>
        <v>97.585999999999999</v>
      </c>
    </row>
    <row r="59" spans="1:7" s="57" customFormat="1" ht="31.5" x14ac:dyDescent="0.25">
      <c r="B59" s="72">
        <f t="shared" si="0"/>
        <v>41</v>
      </c>
      <c r="C59" s="63" t="s">
        <v>96</v>
      </c>
      <c r="D59" s="60" t="s">
        <v>111</v>
      </c>
      <c r="E59" s="63" t="s">
        <v>124</v>
      </c>
      <c r="F59" s="33">
        <v>126.08</v>
      </c>
      <c r="G59" s="34">
        <f t="shared" ref="G59:G102" si="2">F59*1.18</f>
        <v>148.77439999999999</v>
      </c>
    </row>
    <row r="60" spans="1:7" s="57" customFormat="1" ht="31.5" x14ac:dyDescent="0.25">
      <c r="B60" s="72">
        <f t="shared" si="0"/>
        <v>42</v>
      </c>
      <c r="C60" s="58" t="s">
        <v>97</v>
      </c>
      <c r="D60" s="60" t="s">
        <v>111</v>
      </c>
      <c r="E60" s="58" t="s">
        <v>184</v>
      </c>
      <c r="F60" s="33">
        <v>75.63</v>
      </c>
      <c r="G60" s="34">
        <f t="shared" si="2"/>
        <v>89.243399999999994</v>
      </c>
    </row>
    <row r="61" spans="1:7" s="11" customFormat="1" ht="31.5" x14ac:dyDescent="0.25">
      <c r="B61" s="72">
        <f t="shared" si="0"/>
        <v>43</v>
      </c>
      <c r="C61" s="27" t="s">
        <v>29</v>
      </c>
      <c r="D61" s="24" t="s">
        <v>111</v>
      </c>
      <c r="E61" s="27" t="s">
        <v>185</v>
      </c>
      <c r="F61" s="51">
        <v>114.68</v>
      </c>
      <c r="G61" s="34">
        <f t="shared" si="2"/>
        <v>135.32239999999999</v>
      </c>
    </row>
    <row r="62" spans="1:7" s="11" customFormat="1" ht="31.5" x14ac:dyDescent="0.25">
      <c r="B62" s="72">
        <f t="shared" si="0"/>
        <v>44</v>
      </c>
      <c r="C62" s="27" t="s">
        <v>30</v>
      </c>
      <c r="D62" s="24" t="s">
        <v>111</v>
      </c>
      <c r="E62" s="27" t="s">
        <v>186</v>
      </c>
      <c r="F62" s="51">
        <v>70.81</v>
      </c>
      <c r="G62" s="34">
        <f t="shared" si="2"/>
        <v>83.555800000000005</v>
      </c>
    </row>
    <row r="63" spans="1:7" s="11" customFormat="1" ht="31.5" x14ac:dyDescent="0.25">
      <c r="B63" s="72">
        <f t="shared" si="0"/>
        <v>45</v>
      </c>
      <c r="C63" s="16" t="s">
        <v>31</v>
      </c>
      <c r="D63" s="24" t="s">
        <v>111</v>
      </c>
      <c r="E63" s="16" t="s">
        <v>187</v>
      </c>
      <c r="F63" s="51">
        <v>198.59</v>
      </c>
      <c r="G63" s="34">
        <f t="shared" si="2"/>
        <v>234.33619999999999</v>
      </c>
    </row>
    <row r="64" spans="1:7" s="11" customFormat="1" ht="31.5" x14ac:dyDescent="0.25">
      <c r="B64" s="72">
        <f t="shared" si="0"/>
        <v>46</v>
      </c>
      <c r="C64" s="27" t="s">
        <v>32</v>
      </c>
      <c r="D64" s="24" t="s">
        <v>111</v>
      </c>
      <c r="E64" s="27" t="s">
        <v>188</v>
      </c>
      <c r="F64" s="51">
        <v>80.7</v>
      </c>
      <c r="G64" s="34">
        <f t="shared" si="2"/>
        <v>95.225999999999999</v>
      </c>
    </row>
    <row r="65" spans="1:7" s="11" customFormat="1" ht="31.5" x14ac:dyDescent="0.25">
      <c r="B65" s="72">
        <f t="shared" si="0"/>
        <v>47</v>
      </c>
      <c r="C65" s="23" t="s">
        <v>87</v>
      </c>
      <c r="D65" s="24" t="s">
        <v>111</v>
      </c>
      <c r="E65" s="23" t="s">
        <v>189</v>
      </c>
      <c r="F65" s="51">
        <v>145.38999999999999</v>
      </c>
      <c r="G65" s="34">
        <f t="shared" si="2"/>
        <v>171.56019999999998</v>
      </c>
    </row>
    <row r="66" spans="1:7" s="11" customFormat="1" ht="31.5" x14ac:dyDescent="0.25">
      <c r="B66" s="72">
        <f t="shared" si="0"/>
        <v>48</v>
      </c>
      <c r="C66" s="28" t="s">
        <v>63</v>
      </c>
      <c r="D66" s="24" t="s">
        <v>111</v>
      </c>
      <c r="E66" s="28" t="s">
        <v>190</v>
      </c>
      <c r="F66" s="51">
        <v>143.29</v>
      </c>
      <c r="G66" s="34">
        <f t="shared" si="2"/>
        <v>169.08219999999997</v>
      </c>
    </row>
    <row r="67" spans="1:7" s="11" customFormat="1" ht="31.5" x14ac:dyDescent="0.25">
      <c r="B67" s="72">
        <f t="shared" si="0"/>
        <v>49</v>
      </c>
      <c r="C67" s="28" t="s">
        <v>88</v>
      </c>
      <c r="D67" s="24" t="s">
        <v>111</v>
      </c>
      <c r="E67" s="28" t="s">
        <v>191</v>
      </c>
      <c r="F67" s="33">
        <v>182.31</v>
      </c>
      <c r="G67" s="34">
        <f t="shared" si="2"/>
        <v>215.1258</v>
      </c>
    </row>
    <row r="68" spans="1:7" s="11" customFormat="1" ht="31.5" x14ac:dyDescent="0.25">
      <c r="B68" s="72">
        <f t="shared" si="0"/>
        <v>50</v>
      </c>
      <c r="C68" s="23" t="s">
        <v>107</v>
      </c>
      <c r="D68" s="24" t="s">
        <v>111</v>
      </c>
      <c r="E68" s="23" t="s">
        <v>192</v>
      </c>
      <c r="F68" s="51">
        <v>180.86</v>
      </c>
      <c r="G68" s="34">
        <f t="shared" si="2"/>
        <v>213.41480000000001</v>
      </c>
    </row>
    <row r="69" spans="1:7" s="11" customFormat="1" ht="31.5" x14ac:dyDescent="0.25">
      <c r="B69" s="72">
        <f t="shared" si="0"/>
        <v>51</v>
      </c>
      <c r="C69" s="23" t="s">
        <v>108</v>
      </c>
      <c r="D69" s="24" t="s">
        <v>111</v>
      </c>
      <c r="E69" s="23" t="s">
        <v>193</v>
      </c>
      <c r="F69" s="33">
        <v>178.4</v>
      </c>
      <c r="G69" s="34">
        <f t="shared" si="2"/>
        <v>210.512</v>
      </c>
    </row>
    <row r="70" spans="1:7" s="57" customFormat="1" ht="31.5" x14ac:dyDescent="0.25">
      <c r="B70" s="72">
        <f t="shared" si="0"/>
        <v>52</v>
      </c>
      <c r="C70" s="65" t="s">
        <v>89</v>
      </c>
      <c r="D70" s="60" t="s">
        <v>111</v>
      </c>
      <c r="E70" s="65" t="s">
        <v>194</v>
      </c>
      <c r="F70" s="33">
        <v>178.33</v>
      </c>
      <c r="G70" s="34">
        <f t="shared" si="2"/>
        <v>210.42940000000002</v>
      </c>
    </row>
    <row r="71" spans="1:7" s="11" customFormat="1" ht="31.5" x14ac:dyDescent="0.25">
      <c r="B71" s="72">
        <f t="shared" si="0"/>
        <v>53</v>
      </c>
      <c r="C71" s="28" t="s">
        <v>37</v>
      </c>
      <c r="D71" s="24" t="s">
        <v>111</v>
      </c>
      <c r="E71" s="28" t="s">
        <v>195</v>
      </c>
      <c r="F71" s="51">
        <v>179.82</v>
      </c>
      <c r="G71" s="34">
        <f t="shared" si="2"/>
        <v>212.18759999999997</v>
      </c>
    </row>
    <row r="72" spans="1:7" s="11" customFormat="1" ht="31.5" x14ac:dyDescent="0.25">
      <c r="B72" s="72">
        <f t="shared" si="0"/>
        <v>54</v>
      </c>
      <c r="C72" s="28" t="s">
        <v>106</v>
      </c>
      <c r="D72" s="24" t="s">
        <v>111</v>
      </c>
      <c r="E72" s="28" t="s">
        <v>196</v>
      </c>
      <c r="F72" s="33">
        <v>145.22999999999999</v>
      </c>
      <c r="G72" s="34">
        <f t="shared" si="2"/>
        <v>171.37139999999997</v>
      </c>
    </row>
    <row r="73" spans="1:7" ht="31.5" x14ac:dyDescent="0.25">
      <c r="A73" s="6"/>
      <c r="B73" s="72">
        <f t="shared" si="0"/>
        <v>55</v>
      </c>
      <c r="C73" s="26" t="s">
        <v>64</v>
      </c>
      <c r="D73" s="24" t="s">
        <v>111</v>
      </c>
      <c r="E73" s="26" t="s">
        <v>197</v>
      </c>
      <c r="F73" s="33">
        <v>144.34</v>
      </c>
      <c r="G73" s="34">
        <f t="shared" si="2"/>
        <v>170.3212</v>
      </c>
    </row>
    <row r="74" spans="1:7" ht="31.5" x14ac:dyDescent="0.25">
      <c r="A74" s="6"/>
      <c r="B74" s="72">
        <f t="shared" si="0"/>
        <v>56</v>
      </c>
      <c r="C74" s="23" t="s">
        <v>65</v>
      </c>
      <c r="D74" s="24" t="s">
        <v>111</v>
      </c>
      <c r="E74" s="23" t="s">
        <v>198</v>
      </c>
      <c r="F74" s="33">
        <v>85.54</v>
      </c>
      <c r="G74" s="34">
        <f t="shared" si="2"/>
        <v>100.9372</v>
      </c>
    </row>
    <row r="75" spans="1:7" s="6" customFormat="1" ht="31.5" x14ac:dyDescent="0.25">
      <c r="B75" s="72">
        <f t="shared" si="0"/>
        <v>57</v>
      </c>
      <c r="C75" s="23" t="s">
        <v>69</v>
      </c>
      <c r="D75" s="24" t="s">
        <v>111</v>
      </c>
      <c r="E75" s="23" t="s">
        <v>199</v>
      </c>
      <c r="F75" s="33">
        <v>116.97</v>
      </c>
      <c r="G75" s="34">
        <f t="shared" si="2"/>
        <v>138.02459999999999</v>
      </c>
    </row>
    <row r="76" spans="1:7" s="57" customFormat="1" ht="31.5" x14ac:dyDescent="0.25">
      <c r="B76" s="72">
        <f t="shared" si="0"/>
        <v>58</v>
      </c>
      <c r="C76" s="63" t="s">
        <v>84</v>
      </c>
      <c r="D76" s="60" t="s">
        <v>111</v>
      </c>
      <c r="E76" s="63" t="s">
        <v>200</v>
      </c>
      <c r="F76" s="33">
        <v>112.28</v>
      </c>
      <c r="G76" s="34">
        <f t="shared" si="2"/>
        <v>132.49039999999999</v>
      </c>
    </row>
    <row r="77" spans="1:7" s="6" customFormat="1" ht="31.5" x14ac:dyDescent="0.25">
      <c r="B77" s="72">
        <f t="shared" si="0"/>
        <v>59</v>
      </c>
      <c r="C77" s="16" t="s">
        <v>90</v>
      </c>
      <c r="D77" s="24" t="s">
        <v>111</v>
      </c>
      <c r="E77" s="16" t="s">
        <v>201</v>
      </c>
      <c r="F77" s="33">
        <v>193.26</v>
      </c>
      <c r="G77" s="34">
        <f t="shared" si="2"/>
        <v>228.04679999999999</v>
      </c>
    </row>
    <row r="78" spans="1:7" s="6" customFormat="1" ht="31.5" x14ac:dyDescent="0.25">
      <c r="B78" s="72">
        <f t="shared" si="0"/>
        <v>60</v>
      </c>
      <c r="C78" s="16" t="s">
        <v>91</v>
      </c>
      <c r="D78" s="24" t="s">
        <v>111</v>
      </c>
      <c r="E78" s="16" t="s">
        <v>202</v>
      </c>
      <c r="F78" s="33">
        <v>190.57</v>
      </c>
      <c r="G78" s="34">
        <f t="shared" si="2"/>
        <v>224.87259999999998</v>
      </c>
    </row>
    <row r="79" spans="1:7" s="6" customFormat="1" ht="31.5" x14ac:dyDescent="0.25">
      <c r="B79" s="72">
        <f t="shared" si="0"/>
        <v>61</v>
      </c>
      <c r="C79" s="16" t="s">
        <v>92</v>
      </c>
      <c r="D79" s="24" t="s">
        <v>111</v>
      </c>
      <c r="E79" s="16" t="s">
        <v>203</v>
      </c>
      <c r="F79" s="33">
        <v>199.79</v>
      </c>
      <c r="G79" s="34">
        <f t="shared" si="2"/>
        <v>235.75219999999999</v>
      </c>
    </row>
    <row r="80" spans="1:7" s="57" customFormat="1" ht="31.5" x14ac:dyDescent="0.25">
      <c r="B80" s="72">
        <f t="shared" si="0"/>
        <v>62</v>
      </c>
      <c r="C80" s="64" t="s">
        <v>66</v>
      </c>
      <c r="D80" s="60" t="s">
        <v>111</v>
      </c>
      <c r="E80" s="64" t="s">
        <v>125</v>
      </c>
      <c r="F80" s="33">
        <v>206.69</v>
      </c>
      <c r="G80" s="34">
        <f t="shared" si="2"/>
        <v>243.89419999999998</v>
      </c>
    </row>
    <row r="81" spans="1:7" s="6" customFormat="1" ht="31.5" x14ac:dyDescent="0.25">
      <c r="B81" s="72">
        <f t="shared" si="0"/>
        <v>63</v>
      </c>
      <c r="C81" s="27" t="s">
        <v>26</v>
      </c>
      <c r="D81" s="24" t="s">
        <v>111</v>
      </c>
      <c r="E81" s="27" t="s">
        <v>204</v>
      </c>
      <c r="F81" s="33">
        <v>74.16</v>
      </c>
      <c r="G81" s="34">
        <f t="shared" si="2"/>
        <v>87.508799999999994</v>
      </c>
    </row>
    <row r="82" spans="1:7" s="6" customFormat="1" ht="31.5" x14ac:dyDescent="0.25">
      <c r="B82" s="72">
        <f t="shared" si="0"/>
        <v>64</v>
      </c>
      <c r="C82" s="27" t="s">
        <v>67</v>
      </c>
      <c r="D82" s="24" t="s">
        <v>111</v>
      </c>
      <c r="E82" s="27" t="s">
        <v>205</v>
      </c>
      <c r="F82" s="33">
        <v>180.2</v>
      </c>
      <c r="G82" s="34">
        <f t="shared" si="2"/>
        <v>212.63599999999997</v>
      </c>
    </row>
    <row r="83" spans="1:7" s="11" customFormat="1" ht="15.75" x14ac:dyDescent="0.25">
      <c r="B83" s="72">
        <f t="shared" si="0"/>
        <v>65</v>
      </c>
      <c r="C83" s="26" t="s">
        <v>24</v>
      </c>
      <c r="D83" s="24" t="s">
        <v>111</v>
      </c>
      <c r="E83" s="26" t="s">
        <v>206</v>
      </c>
      <c r="F83" s="51">
        <v>103.16</v>
      </c>
      <c r="G83" s="34">
        <f t="shared" si="2"/>
        <v>121.72879999999999</v>
      </c>
    </row>
    <row r="84" spans="1:7" s="11" customFormat="1" ht="15.75" x14ac:dyDescent="0.25">
      <c r="B84" s="72">
        <f t="shared" si="0"/>
        <v>66</v>
      </c>
      <c r="C84" s="26" t="s">
        <v>25</v>
      </c>
      <c r="D84" s="24" t="s">
        <v>111</v>
      </c>
      <c r="E84" s="26" t="s">
        <v>207</v>
      </c>
      <c r="F84" s="51">
        <v>116.96</v>
      </c>
      <c r="G84" s="34">
        <f t="shared" si="2"/>
        <v>138.0128</v>
      </c>
    </row>
    <row r="85" spans="1:7" s="6" customFormat="1" ht="31.5" x14ac:dyDescent="0.25">
      <c r="B85" s="72">
        <f t="shared" si="0"/>
        <v>67</v>
      </c>
      <c r="C85" s="27" t="s">
        <v>68</v>
      </c>
      <c r="D85" s="24" t="s">
        <v>111</v>
      </c>
      <c r="E85" s="27" t="s">
        <v>126</v>
      </c>
      <c r="F85" s="33">
        <v>192.5</v>
      </c>
      <c r="G85" s="34">
        <f t="shared" si="2"/>
        <v>227.14999999999998</v>
      </c>
    </row>
    <row r="86" spans="1:7" s="6" customFormat="1" ht="31.5" x14ac:dyDescent="0.25">
      <c r="B86" s="72">
        <f t="shared" ref="B86:B116" si="3">B85+1</f>
        <v>68</v>
      </c>
      <c r="C86" s="27" t="s">
        <v>93</v>
      </c>
      <c r="D86" s="24" t="s">
        <v>111</v>
      </c>
      <c r="E86" s="27" t="s">
        <v>129</v>
      </c>
      <c r="F86" s="33">
        <v>287.12</v>
      </c>
      <c r="G86" s="34">
        <f t="shared" si="2"/>
        <v>338.80160000000001</v>
      </c>
    </row>
    <row r="87" spans="1:7" s="6" customFormat="1" ht="31.5" x14ac:dyDescent="0.25">
      <c r="B87" s="72">
        <f t="shared" si="3"/>
        <v>69</v>
      </c>
      <c r="C87" s="27" t="s">
        <v>109</v>
      </c>
      <c r="D87" s="24" t="s">
        <v>111</v>
      </c>
      <c r="E87" s="27" t="s">
        <v>130</v>
      </c>
      <c r="F87" s="33">
        <v>281.73</v>
      </c>
      <c r="G87" s="34">
        <f t="shared" si="2"/>
        <v>332.44139999999999</v>
      </c>
    </row>
    <row r="88" spans="1:7" s="6" customFormat="1" ht="31.5" x14ac:dyDescent="0.25">
      <c r="B88" s="72">
        <f t="shared" si="3"/>
        <v>70</v>
      </c>
      <c r="C88" s="27" t="s">
        <v>95</v>
      </c>
      <c r="D88" s="24" t="s">
        <v>111</v>
      </c>
      <c r="E88" s="27" t="s">
        <v>131</v>
      </c>
      <c r="F88" s="33">
        <v>284.14999999999998</v>
      </c>
      <c r="G88" s="34">
        <f t="shared" si="2"/>
        <v>335.29699999999997</v>
      </c>
    </row>
    <row r="89" spans="1:7" s="57" customFormat="1" ht="31.5" x14ac:dyDescent="0.25">
      <c r="B89" s="72">
        <f t="shared" si="3"/>
        <v>71</v>
      </c>
      <c r="C89" s="64" t="s">
        <v>94</v>
      </c>
      <c r="D89" s="60" t="s">
        <v>111</v>
      </c>
      <c r="E89" s="64" t="s">
        <v>132</v>
      </c>
      <c r="F89" s="33">
        <v>286.3</v>
      </c>
      <c r="G89" s="34">
        <f t="shared" si="2"/>
        <v>337.834</v>
      </c>
    </row>
    <row r="90" spans="1:7" ht="31.5" x14ac:dyDescent="0.25">
      <c r="A90" s="6"/>
      <c r="B90" s="72">
        <f t="shared" si="3"/>
        <v>72</v>
      </c>
      <c r="C90" s="27" t="s">
        <v>70</v>
      </c>
      <c r="D90" s="24" t="s">
        <v>111</v>
      </c>
      <c r="E90" s="27" t="s">
        <v>133</v>
      </c>
      <c r="F90" s="33">
        <v>283.83</v>
      </c>
      <c r="G90" s="34">
        <f t="shared" si="2"/>
        <v>334.91939999999994</v>
      </c>
    </row>
    <row r="91" spans="1:7" s="57" customFormat="1" ht="31.5" x14ac:dyDescent="0.25">
      <c r="B91" s="72">
        <f t="shared" si="3"/>
        <v>73</v>
      </c>
      <c r="C91" s="64" t="s">
        <v>73</v>
      </c>
      <c r="D91" s="60" t="s">
        <v>111</v>
      </c>
      <c r="E91" s="64" t="s">
        <v>134</v>
      </c>
      <c r="F91" s="33">
        <v>73.540000000000006</v>
      </c>
      <c r="G91" s="34">
        <f t="shared" si="2"/>
        <v>86.777200000000008</v>
      </c>
    </row>
    <row r="92" spans="1:7" ht="31.5" x14ac:dyDescent="0.25">
      <c r="A92" s="6"/>
      <c r="B92" s="72">
        <f t="shared" si="3"/>
        <v>74</v>
      </c>
      <c r="C92" s="27" t="s">
        <v>71</v>
      </c>
      <c r="D92" s="24" t="s">
        <v>111</v>
      </c>
      <c r="E92" s="27" t="s">
        <v>135</v>
      </c>
      <c r="F92" s="33">
        <v>200.65</v>
      </c>
      <c r="G92" s="34">
        <f t="shared" si="2"/>
        <v>236.767</v>
      </c>
    </row>
    <row r="93" spans="1:7" ht="31.5" x14ac:dyDescent="0.25">
      <c r="A93" s="6"/>
      <c r="B93" s="72">
        <f t="shared" si="3"/>
        <v>75</v>
      </c>
      <c r="C93" s="27" t="s">
        <v>72</v>
      </c>
      <c r="D93" s="24" t="s">
        <v>111</v>
      </c>
      <c r="E93" s="27" t="s">
        <v>136</v>
      </c>
      <c r="F93" s="33">
        <v>65.459999999999994</v>
      </c>
      <c r="G93" s="34">
        <f t="shared" si="2"/>
        <v>77.242799999999988</v>
      </c>
    </row>
    <row r="94" spans="1:7" ht="31.5" x14ac:dyDescent="0.25">
      <c r="A94" s="6"/>
      <c r="B94" s="72">
        <f t="shared" si="3"/>
        <v>76</v>
      </c>
      <c r="C94" s="27" t="s">
        <v>74</v>
      </c>
      <c r="D94" s="24" t="s">
        <v>111</v>
      </c>
      <c r="E94" s="27" t="s">
        <v>137</v>
      </c>
      <c r="F94" s="33">
        <v>83.06</v>
      </c>
      <c r="G94" s="34">
        <f t="shared" si="2"/>
        <v>98.010800000000003</v>
      </c>
    </row>
    <row r="95" spans="1:7" ht="31.5" x14ac:dyDescent="0.25">
      <c r="A95" s="6"/>
      <c r="B95" s="72">
        <f t="shared" si="3"/>
        <v>77</v>
      </c>
      <c r="C95" s="27" t="s">
        <v>75</v>
      </c>
      <c r="D95" s="24" t="s">
        <v>111</v>
      </c>
      <c r="E95" s="27" t="s">
        <v>138</v>
      </c>
      <c r="F95" s="33">
        <v>116.44</v>
      </c>
      <c r="G95" s="34">
        <f t="shared" si="2"/>
        <v>137.39919999999998</v>
      </c>
    </row>
    <row r="96" spans="1:7" s="6" customFormat="1" ht="31.5" x14ac:dyDescent="0.25">
      <c r="B96" s="72">
        <f t="shared" si="3"/>
        <v>78</v>
      </c>
      <c r="C96" s="27" t="s">
        <v>76</v>
      </c>
      <c r="D96" s="24" t="s">
        <v>111</v>
      </c>
      <c r="E96" s="27" t="s">
        <v>148</v>
      </c>
      <c r="F96" s="33">
        <v>27.87</v>
      </c>
      <c r="G96" s="34">
        <f t="shared" si="2"/>
        <v>32.886600000000001</v>
      </c>
    </row>
    <row r="97" spans="1:7" s="11" customFormat="1" ht="31.5" x14ac:dyDescent="0.25">
      <c r="B97" s="72">
        <f t="shared" si="3"/>
        <v>79</v>
      </c>
      <c r="C97" s="28" t="s">
        <v>38</v>
      </c>
      <c r="D97" s="24" t="s">
        <v>111</v>
      </c>
      <c r="E97" s="28" t="s">
        <v>139</v>
      </c>
      <c r="F97" s="33">
        <v>143.38999999999999</v>
      </c>
      <c r="G97" s="34">
        <f t="shared" si="2"/>
        <v>169.20019999999997</v>
      </c>
    </row>
    <row r="98" spans="1:7" s="57" customFormat="1" ht="31.5" x14ac:dyDescent="0.25">
      <c r="B98" s="72">
        <f t="shared" si="3"/>
        <v>80</v>
      </c>
      <c r="C98" s="58" t="s">
        <v>85</v>
      </c>
      <c r="D98" s="60" t="s">
        <v>111</v>
      </c>
      <c r="E98" s="58" t="s">
        <v>140</v>
      </c>
      <c r="F98" s="33">
        <v>113.2</v>
      </c>
      <c r="G98" s="34">
        <f t="shared" si="2"/>
        <v>133.57599999999999</v>
      </c>
    </row>
    <row r="99" spans="1:7" s="6" customFormat="1" ht="31.5" x14ac:dyDescent="0.25">
      <c r="B99" s="72">
        <f t="shared" si="3"/>
        <v>81</v>
      </c>
      <c r="C99" s="16" t="s">
        <v>22</v>
      </c>
      <c r="D99" s="24" t="s">
        <v>111</v>
      </c>
      <c r="E99" s="16" t="s">
        <v>127</v>
      </c>
      <c r="F99" s="33">
        <v>131.12</v>
      </c>
      <c r="G99" s="34">
        <f t="shared" si="2"/>
        <v>154.7216</v>
      </c>
    </row>
    <row r="100" spans="1:7" ht="31.5" x14ac:dyDescent="0.25">
      <c r="A100" s="6"/>
      <c r="B100" s="72">
        <f t="shared" si="3"/>
        <v>82</v>
      </c>
      <c r="C100" s="16" t="s">
        <v>40</v>
      </c>
      <c r="D100" s="24" t="s">
        <v>111</v>
      </c>
      <c r="E100" s="16" t="s">
        <v>128</v>
      </c>
      <c r="F100" s="33">
        <v>116.41</v>
      </c>
      <c r="G100" s="34">
        <f t="shared" si="2"/>
        <v>137.3638</v>
      </c>
    </row>
    <row r="101" spans="1:7" s="6" customFormat="1" ht="31.5" x14ac:dyDescent="0.25">
      <c r="B101" s="72">
        <f t="shared" si="3"/>
        <v>83</v>
      </c>
      <c r="C101" s="27" t="s">
        <v>105</v>
      </c>
      <c r="D101" s="24" t="s">
        <v>111</v>
      </c>
      <c r="E101" s="27" t="s">
        <v>141</v>
      </c>
      <c r="F101" s="33">
        <v>97.9</v>
      </c>
      <c r="G101" s="34">
        <f t="shared" si="2"/>
        <v>115.52200000000001</v>
      </c>
    </row>
    <row r="102" spans="1:7" s="57" customFormat="1" ht="31.5" x14ac:dyDescent="0.25">
      <c r="B102" s="72">
        <f t="shared" si="3"/>
        <v>84</v>
      </c>
      <c r="C102" s="58" t="s">
        <v>42</v>
      </c>
      <c r="D102" s="60" t="s">
        <v>111</v>
      </c>
      <c r="E102" s="58" t="s">
        <v>142</v>
      </c>
      <c r="F102" s="33">
        <v>97.22</v>
      </c>
      <c r="G102" s="34">
        <f t="shared" si="2"/>
        <v>114.71959999999999</v>
      </c>
    </row>
    <row r="103" spans="1:7" s="11" customFormat="1" ht="31.5" x14ac:dyDescent="0.25">
      <c r="B103" s="93">
        <f t="shared" si="3"/>
        <v>85</v>
      </c>
      <c r="C103" s="16" t="s">
        <v>210</v>
      </c>
      <c r="D103" s="24" t="s">
        <v>111</v>
      </c>
      <c r="E103" s="16" t="s">
        <v>211</v>
      </c>
      <c r="F103" s="51">
        <v>70.489999999999995</v>
      </c>
      <c r="G103" s="52">
        <f>F103*1.18</f>
        <v>83.17819999999999</v>
      </c>
    </row>
    <row r="104" spans="1:7" s="11" customFormat="1" ht="31.5" x14ac:dyDescent="0.25">
      <c r="B104" s="72">
        <f t="shared" si="3"/>
        <v>86</v>
      </c>
      <c r="C104" s="28" t="s">
        <v>43</v>
      </c>
      <c r="D104" s="24" t="s">
        <v>111</v>
      </c>
      <c r="E104" s="28" t="s">
        <v>143</v>
      </c>
      <c r="F104" s="51">
        <v>60.14</v>
      </c>
      <c r="G104" s="52">
        <f>F104*1.18</f>
        <v>70.965199999999996</v>
      </c>
    </row>
    <row r="105" spans="1:7" s="6" customFormat="1" ht="31.5" x14ac:dyDescent="0.25">
      <c r="B105" s="72">
        <f t="shared" si="3"/>
        <v>87</v>
      </c>
      <c r="C105" s="29" t="s">
        <v>81</v>
      </c>
      <c r="D105" s="24" t="s">
        <v>111</v>
      </c>
      <c r="E105" s="29" t="s">
        <v>156</v>
      </c>
      <c r="F105" s="33">
        <v>114.48</v>
      </c>
      <c r="G105" s="52">
        <f t="shared" ref="G105:G115" si="4">F105*1.18</f>
        <v>135.0864</v>
      </c>
    </row>
    <row r="106" spans="1:7" s="6" customFormat="1" ht="31.5" x14ac:dyDescent="0.25">
      <c r="B106" s="72">
        <f t="shared" si="3"/>
        <v>88</v>
      </c>
      <c r="C106" s="27" t="s">
        <v>99</v>
      </c>
      <c r="D106" s="24" t="s">
        <v>111</v>
      </c>
      <c r="E106" s="27" t="s">
        <v>144</v>
      </c>
      <c r="F106" s="33">
        <v>101.55</v>
      </c>
      <c r="G106" s="52">
        <f t="shared" si="4"/>
        <v>119.82899999999999</v>
      </c>
    </row>
    <row r="107" spans="1:7" s="11" customFormat="1" ht="31.5" x14ac:dyDescent="0.25">
      <c r="B107" s="72">
        <f t="shared" si="3"/>
        <v>89</v>
      </c>
      <c r="C107" s="16" t="s">
        <v>103</v>
      </c>
      <c r="D107" s="24" t="s">
        <v>111</v>
      </c>
      <c r="E107" s="16" t="s">
        <v>145</v>
      </c>
      <c r="F107" s="51">
        <v>88.63</v>
      </c>
      <c r="G107" s="52">
        <f t="shared" si="4"/>
        <v>104.58339999999998</v>
      </c>
    </row>
    <row r="108" spans="1:7" s="6" customFormat="1" ht="31.5" x14ac:dyDescent="0.25">
      <c r="B108" s="72">
        <f t="shared" si="3"/>
        <v>90</v>
      </c>
      <c r="C108" s="27" t="s">
        <v>102</v>
      </c>
      <c r="D108" s="24" t="s">
        <v>111</v>
      </c>
      <c r="E108" s="27" t="s">
        <v>146</v>
      </c>
      <c r="F108" s="33">
        <v>88.76</v>
      </c>
      <c r="G108" s="52">
        <f t="shared" si="4"/>
        <v>104.7368</v>
      </c>
    </row>
    <row r="109" spans="1:7" s="57" customFormat="1" ht="31.5" x14ac:dyDescent="0.25">
      <c r="B109" s="72">
        <f t="shared" si="3"/>
        <v>91</v>
      </c>
      <c r="C109" s="58" t="s">
        <v>98</v>
      </c>
      <c r="D109" s="60" t="s">
        <v>111</v>
      </c>
      <c r="E109" s="58" t="s">
        <v>147</v>
      </c>
      <c r="F109" s="33">
        <v>123.02</v>
      </c>
      <c r="G109" s="52">
        <f t="shared" si="4"/>
        <v>145.16359999999997</v>
      </c>
    </row>
    <row r="110" spans="1:7" s="57" customFormat="1" ht="31.5" x14ac:dyDescent="0.25">
      <c r="B110" s="72">
        <f t="shared" si="3"/>
        <v>92</v>
      </c>
      <c r="C110" s="58" t="s">
        <v>86</v>
      </c>
      <c r="D110" s="60" t="s">
        <v>111</v>
      </c>
      <c r="E110" s="58" t="s">
        <v>149</v>
      </c>
      <c r="F110" s="33">
        <v>222.3</v>
      </c>
      <c r="G110" s="52">
        <f t="shared" si="4"/>
        <v>262.31400000000002</v>
      </c>
    </row>
    <row r="111" spans="1:7" s="57" customFormat="1" ht="31.5" x14ac:dyDescent="0.25">
      <c r="B111" s="72">
        <f t="shared" si="3"/>
        <v>93</v>
      </c>
      <c r="C111" s="58" t="s">
        <v>44</v>
      </c>
      <c r="D111" s="60" t="s">
        <v>111</v>
      </c>
      <c r="E111" s="58" t="s">
        <v>150</v>
      </c>
      <c r="F111" s="33">
        <v>127</v>
      </c>
      <c r="G111" s="52">
        <f t="shared" si="4"/>
        <v>149.85999999999999</v>
      </c>
    </row>
    <row r="112" spans="1:7" s="57" customFormat="1" ht="31.5" x14ac:dyDescent="0.25">
      <c r="B112" s="72">
        <f t="shared" si="3"/>
        <v>94</v>
      </c>
      <c r="C112" s="58" t="s">
        <v>45</v>
      </c>
      <c r="D112" s="60" t="s">
        <v>111</v>
      </c>
      <c r="E112" s="58" t="s">
        <v>151</v>
      </c>
      <c r="F112" s="33">
        <v>144.38999999999999</v>
      </c>
      <c r="G112" s="52">
        <f t="shared" si="4"/>
        <v>170.38019999999997</v>
      </c>
    </row>
    <row r="113" spans="1:7" s="57" customFormat="1" ht="31.5" x14ac:dyDescent="0.25">
      <c r="B113" s="72">
        <f t="shared" si="3"/>
        <v>95</v>
      </c>
      <c r="C113" s="58" t="s">
        <v>23</v>
      </c>
      <c r="D113" s="60" t="s">
        <v>111</v>
      </c>
      <c r="E113" s="58" t="s">
        <v>152</v>
      </c>
      <c r="F113" s="33">
        <v>65.28</v>
      </c>
      <c r="G113" s="52">
        <f t="shared" si="4"/>
        <v>77.0304</v>
      </c>
    </row>
    <row r="114" spans="1:7" s="57" customFormat="1" ht="31.5" x14ac:dyDescent="0.25">
      <c r="B114" s="72">
        <f t="shared" si="3"/>
        <v>96</v>
      </c>
      <c r="C114" s="64" t="s">
        <v>104</v>
      </c>
      <c r="D114" s="60" t="s">
        <v>111</v>
      </c>
      <c r="E114" s="64" t="s">
        <v>153</v>
      </c>
      <c r="F114" s="33">
        <v>81.41</v>
      </c>
      <c r="G114" s="52">
        <f t="shared" si="4"/>
        <v>96.063799999999986</v>
      </c>
    </row>
    <row r="115" spans="1:7" s="11" customFormat="1" ht="31.5" x14ac:dyDescent="0.25">
      <c r="B115" s="72">
        <f t="shared" si="3"/>
        <v>97</v>
      </c>
      <c r="C115" s="48" t="s">
        <v>35</v>
      </c>
      <c r="D115" s="49" t="s">
        <v>111</v>
      </c>
      <c r="E115" s="48" t="s">
        <v>154</v>
      </c>
      <c r="F115" s="50">
        <v>77.28</v>
      </c>
      <c r="G115" s="52">
        <f t="shared" si="4"/>
        <v>91.190399999999997</v>
      </c>
    </row>
    <row r="116" spans="1:7" s="66" customFormat="1" ht="31.5" customHeight="1" thickBot="1" x14ac:dyDescent="0.3">
      <c r="B116" s="72">
        <f t="shared" si="3"/>
        <v>98</v>
      </c>
      <c r="C116" s="67" t="s">
        <v>117</v>
      </c>
      <c r="D116" s="68" t="s">
        <v>111</v>
      </c>
      <c r="E116" s="69" t="s">
        <v>155</v>
      </c>
      <c r="F116" s="70">
        <v>95.35</v>
      </c>
      <c r="G116" s="71">
        <f>F116*1.18</f>
        <v>112.51299999999999</v>
      </c>
    </row>
    <row r="117" spans="1:7" s="66" customFormat="1" ht="20.25" customHeight="1" x14ac:dyDescent="0.25">
      <c r="B117" s="109" t="s">
        <v>226</v>
      </c>
      <c r="C117" s="110"/>
      <c r="D117" s="110"/>
      <c r="E117" s="110"/>
      <c r="F117" s="110"/>
      <c r="G117" s="111"/>
    </row>
    <row r="118" spans="1:7" s="6" customFormat="1" x14ac:dyDescent="0.25">
      <c r="B118" s="94" t="s">
        <v>216</v>
      </c>
      <c r="C118" s="95"/>
      <c r="D118" s="95"/>
      <c r="E118" s="95"/>
      <c r="F118" s="95"/>
      <c r="G118" s="96"/>
    </row>
    <row r="119" spans="1:7" s="6" customFormat="1" ht="37.5" customHeight="1" x14ac:dyDescent="0.25">
      <c r="B119" s="97" t="s">
        <v>217</v>
      </c>
      <c r="C119" s="97"/>
      <c r="D119" s="98" t="s">
        <v>218</v>
      </c>
      <c r="E119" s="99"/>
      <c r="F119" s="99"/>
      <c r="G119" s="100"/>
    </row>
    <row r="120" spans="1:7" s="6" customFormat="1" ht="36.75" customHeight="1" x14ac:dyDescent="0.25">
      <c r="B120" s="101" t="s">
        <v>219</v>
      </c>
      <c r="C120" s="102"/>
      <c r="D120" s="103" t="s">
        <v>220</v>
      </c>
      <c r="E120" s="99"/>
      <c r="F120" s="99"/>
      <c r="G120" s="100"/>
    </row>
    <row r="121" spans="1:7" s="6" customFormat="1" ht="24" customHeight="1" x14ac:dyDescent="0.25">
      <c r="B121" s="104" t="s">
        <v>221</v>
      </c>
      <c r="C121" s="104"/>
      <c r="D121" s="105" t="s">
        <v>222</v>
      </c>
      <c r="E121" s="106"/>
      <c r="F121" s="106"/>
      <c r="G121" s="107"/>
    </row>
    <row r="122" spans="1:7" s="6" customFormat="1" x14ac:dyDescent="0.25">
      <c r="B122" s="97" t="s">
        <v>223</v>
      </c>
      <c r="C122" s="97"/>
      <c r="D122" s="94" t="s">
        <v>116</v>
      </c>
      <c r="E122" s="95"/>
      <c r="F122" s="95"/>
      <c r="G122" s="96"/>
    </row>
    <row r="123" spans="1:7" ht="15" customHeight="1" x14ac:dyDescent="0.25">
      <c r="A123" s="6"/>
      <c r="B123" s="108" t="s">
        <v>224</v>
      </c>
      <c r="C123" s="108"/>
      <c r="D123" s="105" t="s">
        <v>225</v>
      </c>
      <c r="E123" s="106"/>
      <c r="F123" s="106"/>
      <c r="G123" s="107"/>
    </row>
    <row r="124" spans="1:7" ht="15.75" x14ac:dyDescent="0.25">
      <c r="B124" s="22"/>
      <c r="C124" s="46"/>
      <c r="D124" s="22"/>
      <c r="E124" s="22"/>
      <c r="F124" s="31"/>
      <c r="G124" s="31"/>
    </row>
    <row r="125" spans="1:7" s="17" customFormat="1" ht="15.75" customHeight="1" x14ac:dyDescent="0.25">
      <c r="B125" s="44"/>
      <c r="C125" s="45"/>
      <c r="D125" s="45"/>
      <c r="E125" s="45"/>
      <c r="F125" s="31"/>
      <c r="G125" s="31"/>
    </row>
    <row r="126" spans="1:7" s="6" customFormat="1" ht="15.75" customHeight="1" x14ac:dyDescent="0.25">
      <c r="B126" s="44"/>
      <c r="C126" s="75"/>
      <c r="D126" s="45"/>
      <c r="E126" s="45"/>
      <c r="F126" s="77"/>
      <c r="G126" s="77"/>
    </row>
    <row r="127" spans="1:7" s="6" customFormat="1" ht="15.75" customHeight="1" x14ac:dyDescent="0.25">
      <c r="B127" s="44"/>
      <c r="C127" s="30"/>
      <c r="D127" s="45"/>
      <c r="E127" s="45"/>
      <c r="F127" s="77"/>
      <c r="G127" s="77"/>
    </row>
    <row r="128" spans="1:7" s="6" customFormat="1" ht="15.75" customHeight="1" x14ac:dyDescent="0.25">
      <c r="B128" s="44"/>
      <c r="C128" s="30"/>
      <c r="D128" s="45"/>
      <c r="E128" s="45"/>
      <c r="F128" s="77"/>
      <c r="G128" s="77"/>
    </row>
    <row r="129" spans="2:7" s="6" customFormat="1" ht="15.75" customHeight="1" x14ac:dyDescent="0.25">
      <c r="B129" s="44"/>
      <c r="C129" s="73"/>
      <c r="D129" s="45"/>
      <c r="E129" s="45"/>
      <c r="F129" s="77"/>
      <c r="G129" s="77"/>
    </row>
    <row r="130" spans="2:7" s="6" customFormat="1" ht="15.75" customHeight="1" x14ac:dyDescent="0.25">
      <c r="B130" s="44"/>
      <c r="C130" s="73"/>
      <c r="D130" s="45"/>
      <c r="E130" s="45"/>
      <c r="F130" s="77"/>
      <c r="G130" s="77"/>
    </row>
    <row r="131" spans="2:7" s="6" customFormat="1" ht="15" customHeight="1" x14ac:dyDescent="0.25">
      <c r="B131" s="44"/>
      <c r="C131" s="73"/>
      <c r="D131" s="45"/>
      <c r="E131" s="45"/>
      <c r="F131" s="77"/>
      <c r="G131" s="77"/>
    </row>
    <row r="132" spans="2:7" ht="15.75" customHeight="1" x14ac:dyDescent="0.25">
      <c r="B132" s="22"/>
      <c r="C132" s="74"/>
      <c r="D132" s="22"/>
      <c r="E132" s="22"/>
      <c r="F132" s="87"/>
      <c r="G132" s="87"/>
    </row>
    <row r="133" spans="2:7" ht="15.75" x14ac:dyDescent="0.25">
      <c r="B133" s="22"/>
      <c r="C133" s="73"/>
      <c r="D133" s="22"/>
      <c r="E133" s="22"/>
      <c r="F133" s="88"/>
      <c r="G133" s="88"/>
    </row>
    <row r="134" spans="2:7" ht="15.75" customHeight="1" x14ac:dyDescent="0.25">
      <c r="B134" s="22"/>
      <c r="C134" s="73"/>
      <c r="D134" s="45"/>
      <c r="E134" s="45"/>
      <c r="F134" s="31"/>
      <c r="G134" s="31"/>
    </row>
    <row r="135" spans="2:7" ht="15.75" x14ac:dyDescent="0.25">
      <c r="B135" s="22"/>
      <c r="C135" s="73"/>
      <c r="D135" s="22"/>
      <c r="E135" s="22"/>
      <c r="F135" s="31"/>
      <c r="G135" s="31"/>
    </row>
    <row r="136" spans="2:7" ht="15.75" x14ac:dyDescent="0.25">
      <c r="B136" s="22"/>
      <c r="C136" s="73"/>
      <c r="D136" s="22"/>
      <c r="E136" s="22"/>
      <c r="F136" s="31"/>
      <c r="G136" s="31"/>
    </row>
    <row r="137" spans="2:7" ht="15.75" x14ac:dyDescent="0.25">
      <c r="B137" s="22"/>
      <c r="C137" s="47"/>
      <c r="D137" s="22"/>
      <c r="E137" s="22"/>
      <c r="F137" s="31"/>
      <c r="G137" s="31"/>
    </row>
    <row r="138" spans="2:7" ht="15.75" x14ac:dyDescent="0.25">
      <c r="B138" s="22"/>
      <c r="C138" s="46"/>
      <c r="D138" s="22"/>
      <c r="E138" s="22"/>
      <c r="F138" s="31"/>
      <c r="G138" s="31"/>
    </row>
    <row r="139" spans="2:7" ht="15.75" x14ac:dyDescent="0.25">
      <c r="B139" s="22"/>
      <c r="C139" s="46"/>
      <c r="D139" s="22"/>
      <c r="E139" s="22"/>
      <c r="F139" s="31"/>
      <c r="G139" s="31"/>
    </row>
    <row r="140" spans="2:7" ht="15.75" x14ac:dyDescent="0.25">
      <c r="B140" s="22"/>
      <c r="C140" s="46"/>
      <c r="D140" s="22"/>
      <c r="E140" s="22"/>
      <c r="F140" s="31"/>
      <c r="G140" s="31"/>
    </row>
    <row r="141" spans="2:7" ht="15.75" x14ac:dyDescent="0.25">
      <c r="B141" s="22"/>
      <c r="C141" s="46"/>
      <c r="D141" s="22"/>
      <c r="E141" s="22"/>
      <c r="F141" s="31"/>
      <c r="G141" s="31"/>
    </row>
    <row r="142" spans="2:7" ht="15.75" x14ac:dyDescent="0.25">
      <c r="B142" s="22"/>
      <c r="C142" s="46"/>
      <c r="D142" s="22"/>
      <c r="E142" s="22"/>
      <c r="F142" s="31"/>
      <c r="G142" s="31"/>
    </row>
    <row r="143" spans="2:7" ht="15.75" x14ac:dyDescent="0.25">
      <c r="B143" s="22"/>
      <c r="C143" s="46"/>
      <c r="D143" s="22"/>
      <c r="E143" s="22"/>
      <c r="F143" s="31"/>
      <c r="G143" s="31"/>
    </row>
    <row r="144" spans="2:7" ht="15.75" x14ac:dyDescent="0.25">
      <c r="B144" s="22"/>
      <c r="C144" s="46"/>
      <c r="D144" s="22"/>
      <c r="E144" s="22"/>
      <c r="F144" s="31"/>
      <c r="G144" s="31"/>
    </row>
    <row r="145" spans="2:7" ht="15.75" x14ac:dyDescent="0.25">
      <c r="B145" s="22"/>
      <c r="C145" s="46"/>
      <c r="D145" s="22"/>
      <c r="E145" s="22"/>
      <c r="F145" s="31"/>
      <c r="G145" s="31"/>
    </row>
    <row r="146" spans="2:7" x14ac:dyDescent="0.25">
      <c r="C146" s="10"/>
    </row>
    <row r="147" spans="2:7" x14ac:dyDescent="0.25">
      <c r="C147" s="10"/>
    </row>
    <row r="148" spans="2:7" x14ac:dyDescent="0.25">
      <c r="C148" s="10"/>
    </row>
    <row r="149" spans="2:7" x14ac:dyDescent="0.25">
      <c r="C149" s="10"/>
    </row>
    <row r="150" spans="2:7" x14ac:dyDescent="0.25">
      <c r="C150" s="10"/>
    </row>
    <row r="151" spans="2:7" x14ac:dyDescent="0.25">
      <c r="C151" s="10"/>
    </row>
    <row r="152" spans="2:7" x14ac:dyDescent="0.25">
      <c r="C152" s="10"/>
    </row>
    <row r="153" spans="2:7" x14ac:dyDescent="0.25">
      <c r="C153" s="10"/>
    </row>
    <row r="154" spans="2:7" x14ac:dyDescent="0.25">
      <c r="C154" s="10"/>
    </row>
    <row r="155" spans="2:7" x14ac:dyDescent="0.25">
      <c r="C155" s="10"/>
    </row>
    <row r="156" spans="2:7" x14ac:dyDescent="0.25">
      <c r="C156" s="10"/>
    </row>
    <row r="157" spans="2:7" x14ac:dyDescent="0.25">
      <c r="C157" s="10"/>
    </row>
    <row r="158" spans="2:7" x14ac:dyDescent="0.25">
      <c r="C158" s="10"/>
    </row>
    <row r="159" spans="2:7" x14ac:dyDescent="0.25">
      <c r="C159" s="10"/>
    </row>
    <row r="160" spans="2:7" x14ac:dyDescent="0.25">
      <c r="C160" s="10"/>
    </row>
    <row r="161" spans="3:3" x14ac:dyDescent="0.25">
      <c r="C161" s="10"/>
    </row>
    <row r="162" spans="3:3" x14ac:dyDescent="0.25">
      <c r="C162" s="10"/>
    </row>
    <row r="163" spans="3:3" x14ac:dyDescent="0.25">
      <c r="C163" s="10"/>
    </row>
    <row r="164" spans="3:3" x14ac:dyDescent="0.25">
      <c r="C164" s="10"/>
    </row>
    <row r="165" spans="3:3" x14ac:dyDescent="0.25">
      <c r="C165" s="10"/>
    </row>
    <row r="166" spans="3:3" x14ac:dyDescent="0.25">
      <c r="C166" s="10"/>
    </row>
    <row r="167" spans="3:3" x14ac:dyDescent="0.25">
      <c r="C167" s="10"/>
    </row>
    <row r="168" spans="3:3" x14ac:dyDescent="0.25">
      <c r="C168" s="10"/>
    </row>
    <row r="169" spans="3:3" x14ac:dyDescent="0.25">
      <c r="C169" s="10"/>
    </row>
    <row r="170" spans="3:3" x14ac:dyDescent="0.25">
      <c r="C170" s="10"/>
    </row>
    <row r="171" spans="3:3" x14ac:dyDescent="0.25">
      <c r="C171" s="10"/>
    </row>
    <row r="172" spans="3:3" x14ac:dyDescent="0.25">
      <c r="C172" s="10"/>
    </row>
    <row r="173" spans="3:3" x14ac:dyDescent="0.25">
      <c r="C173" s="10"/>
    </row>
    <row r="174" spans="3:3" x14ac:dyDescent="0.25">
      <c r="C174" s="10"/>
    </row>
    <row r="175" spans="3:3" x14ac:dyDescent="0.25">
      <c r="C175" s="10"/>
    </row>
    <row r="176" spans="3:3" x14ac:dyDescent="0.25">
      <c r="C176" s="10"/>
    </row>
    <row r="177" spans="3:3" x14ac:dyDescent="0.25">
      <c r="C177" s="10"/>
    </row>
    <row r="178" spans="3:3" x14ac:dyDescent="0.25">
      <c r="C178" s="10"/>
    </row>
    <row r="179" spans="3:3" x14ac:dyDescent="0.25">
      <c r="C179" s="10"/>
    </row>
    <row r="180" spans="3:3" x14ac:dyDescent="0.25">
      <c r="C180" s="10"/>
    </row>
    <row r="181" spans="3:3" x14ac:dyDescent="0.25">
      <c r="C181" s="10"/>
    </row>
    <row r="182" spans="3:3" x14ac:dyDescent="0.25">
      <c r="C182" s="10"/>
    </row>
    <row r="183" spans="3:3" x14ac:dyDescent="0.25">
      <c r="C183" s="10"/>
    </row>
    <row r="184" spans="3:3" x14ac:dyDescent="0.25">
      <c r="C184" s="10"/>
    </row>
  </sheetData>
  <mergeCells count="24">
    <mergeCell ref="B117:G117"/>
    <mergeCell ref="D119:G119"/>
    <mergeCell ref="D120:G120"/>
    <mergeCell ref="D121:G121"/>
    <mergeCell ref="D122:G122"/>
    <mergeCell ref="D123:G123"/>
    <mergeCell ref="F126:G126"/>
    <mergeCell ref="F129:G129"/>
    <mergeCell ref="F130:G130"/>
    <mergeCell ref="F131:G131"/>
    <mergeCell ref="F132:G132"/>
    <mergeCell ref="F133:G133"/>
    <mergeCell ref="F127:G127"/>
    <mergeCell ref="F128:G128"/>
    <mergeCell ref="B2:D2"/>
    <mergeCell ref="F12:G12"/>
    <mergeCell ref="C14:G14"/>
    <mergeCell ref="B16:B17"/>
    <mergeCell ref="C16:C17"/>
    <mergeCell ref="D16:D17"/>
    <mergeCell ref="F16:G16"/>
    <mergeCell ref="E16:E17"/>
    <mergeCell ref="C11:D11"/>
    <mergeCell ref="B118:G118"/>
  </mergeCells>
  <conditionalFormatting sqref="C125">
    <cfRule type="duplicateValues" dxfId="13" priority="12"/>
  </conditionalFormatting>
  <conditionalFormatting sqref="C29:C55 C103:C113 C57:C101">
    <cfRule type="duplicateValues" dxfId="12" priority="49"/>
  </conditionalFormatting>
  <conditionalFormatting sqref="C137:C1048576 C1:C10 C18:C55 C15:C16 C124 C103:C116 C57:C101 C12:C13">
    <cfRule type="duplicateValues" dxfId="11" priority="50"/>
  </conditionalFormatting>
  <conditionalFormatting sqref="E29:E55 E103:E113 E57:E101">
    <cfRule type="duplicateValues" dxfId="10" priority="10"/>
  </conditionalFormatting>
  <conditionalFormatting sqref="E19:E55 E103:E116 E57:E101">
    <cfRule type="duplicateValues" dxfId="9" priority="11"/>
  </conditionalFormatting>
  <conditionalFormatting sqref="C102">
    <cfRule type="duplicateValues" dxfId="8" priority="8"/>
  </conditionalFormatting>
  <conditionalFormatting sqref="C102">
    <cfRule type="duplicateValues" dxfId="7" priority="9"/>
  </conditionalFormatting>
  <conditionalFormatting sqref="E102">
    <cfRule type="duplicateValues" dxfId="6" priority="6"/>
  </conditionalFormatting>
  <conditionalFormatting sqref="E102">
    <cfRule type="duplicateValues" dxfId="5" priority="7"/>
  </conditionalFormatting>
  <conditionalFormatting sqref="C56">
    <cfRule type="duplicateValues" dxfId="4" priority="4"/>
  </conditionalFormatting>
  <conditionalFormatting sqref="C56">
    <cfRule type="duplicateValues" dxfId="3" priority="5"/>
  </conditionalFormatting>
  <conditionalFormatting sqref="E56">
    <cfRule type="duplicateValues" dxfId="2" priority="2"/>
  </conditionalFormatting>
  <conditionalFormatting sqref="E56">
    <cfRule type="duplicateValues" dxfId="1" priority="3"/>
  </conditionalFormatting>
  <conditionalFormatting sqref="C121 C118:C119">
    <cfRule type="duplicateValues" dxfId="0" priority="1"/>
  </conditionalFormatting>
  <hyperlinks>
    <hyperlink ref="D7" r:id="rId1"/>
  </hyperlinks>
  <pageMargins left="0.39370078740157483" right="0.19685039370078741" top="0.55118110236220474" bottom="0.55118110236220474" header="0.31496062992125984" footer="0.31496062992125984"/>
  <pageSetup paperSize="9" scale="7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8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9" t="s">
        <v>15</v>
      </c>
      <c r="E6" s="9" t="s">
        <v>16</v>
      </c>
      <c r="F6" s="9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 квартал</vt:lpstr>
      <vt:lpstr>Query2</vt:lpstr>
      <vt:lpstr>Query6</vt:lpstr>
      <vt:lpstr>'1 квартал'!Область_печати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2018-03-12T05:58:57Z</cp:lastPrinted>
  <dcterms:created xsi:type="dcterms:W3CDTF">2013-11-01T05:44:31Z</dcterms:created>
  <dcterms:modified xsi:type="dcterms:W3CDTF">2018-04-04T10:45:20Z</dcterms:modified>
</cp:coreProperties>
</file>